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" documentId="8_{C7BC30DE-834A-440B-82E4-0268BF50E0E2}" xr6:coauthVersionLast="47" xr6:coauthVersionMax="47" xr10:uidLastSave="{D10D2CE6-5282-4028-8F45-9EA22B7D90D2}"/>
  <bookViews>
    <workbookView xWindow="2640" yWindow="2640" windowWidth="21600" windowHeight="11205" xr2:uid="{D152666F-E80D-4F92-8081-2CB78D2C86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J28" i="1"/>
  <c r="I28" i="1"/>
  <c r="G28" i="1"/>
  <c r="M28" i="1" s="1"/>
  <c r="F28" i="1"/>
  <c r="L28" i="1" s="1"/>
  <c r="K27" i="1"/>
  <c r="H27" i="1"/>
  <c r="E21" i="1"/>
  <c r="D21" i="1"/>
  <c r="K26" i="1"/>
  <c r="H26" i="1"/>
  <c r="E20" i="1"/>
  <c r="D20" i="1"/>
  <c r="C20" i="1"/>
  <c r="B20" i="1"/>
  <c r="M25" i="1"/>
  <c r="L25" i="1"/>
  <c r="K25" i="1"/>
  <c r="H25" i="1"/>
  <c r="E19" i="1"/>
  <c r="D19" i="1"/>
  <c r="M24" i="1"/>
  <c r="L24" i="1"/>
  <c r="K24" i="1"/>
  <c r="H24" i="1"/>
  <c r="N24" i="1" s="1"/>
  <c r="E18" i="1"/>
  <c r="D18" i="1"/>
  <c r="C18" i="1"/>
  <c r="B18" i="1"/>
  <c r="K23" i="1"/>
  <c r="H23" i="1"/>
  <c r="E17" i="1"/>
  <c r="D17" i="1"/>
  <c r="M22" i="1"/>
  <c r="L22" i="1"/>
  <c r="K22" i="1"/>
  <c r="H22" i="1"/>
  <c r="E16" i="1"/>
  <c r="D16" i="1"/>
  <c r="C16" i="1"/>
  <c r="B16" i="1"/>
  <c r="K21" i="1"/>
  <c r="H21" i="1"/>
  <c r="E15" i="1"/>
  <c r="D15" i="1"/>
  <c r="M20" i="1"/>
  <c r="L20" i="1"/>
  <c r="K20" i="1"/>
  <c r="H20" i="1"/>
  <c r="N20" i="1" s="1"/>
  <c r="E14" i="1"/>
  <c r="D14" i="1"/>
  <c r="C14" i="1"/>
  <c r="B14" i="1"/>
  <c r="K19" i="1"/>
  <c r="H19" i="1"/>
  <c r="E13" i="1"/>
  <c r="D13" i="1"/>
  <c r="K18" i="1"/>
  <c r="H18" i="1"/>
  <c r="E12" i="1"/>
  <c r="D12" i="1"/>
  <c r="C12" i="1"/>
  <c r="B12" i="1"/>
  <c r="K17" i="1"/>
  <c r="H17" i="1"/>
  <c r="E11" i="1"/>
  <c r="D11" i="1"/>
  <c r="K16" i="1"/>
  <c r="H16" i="1"/>
  <c r="E10" i="1"/>
  <c r="D10" i="1"/>
  <c r="C10" i="1"/>
  <c r="B10" i="1"/>
  <c r="K15" i="1"/>
  <c r="H15" i="1"/>
  <c r="E9" i="1"/>
  <c r="D9" i="1"/>
  <c r="K14" i="1"/>
  <c r="H14" i="1"/>
  <c r="E8" i="1"/>
  <c r="D8" i="1"/>
  <c r="C8" i="1"/>
  <c r="B8" i="1"/>
  <c r="K13" i="1"/>
  <c r="H13" i="1"/>
  <c r="E7" i="1"/>
  <c r="D7" i="1"/>
  <c r="M12" i="1"/>
  <c r="L12" i="1"/>
  <c r="K12" i="1"/>
  <c r="H12" i="1"/>
  <c r="E6" i="1"/>
  <c r="D6" i="1"/>
  <c r="C6" i="1"/>
  <c r="B6" i="1"/>
  <c r="M11" i="1"/>
  <c r="L11" i="1"/>
  <c r="K11" i="1"/>
  <c r="H11" i="1"/>
  <c r="N11" i="1" s="1"/>
  <c r="E5" i="1"/>
  <c r="D5" i="1"/>
  <c r="M10" i="1"/>
  <c r="L10" i="1"/>
  <c r="K10" i="1"/>
  <c r="H10" i="1"/>
  <c r="E4" i="1"/>
  <c r="D4" i="1"/>
  <c r="C4" i="1"/>
  <c r="B4" i="1"/>
  <c r="M9" i="1"/>
  <c r="L9" i="1"/>
  <c r="K9" i="1"/>
  <c r="H9" i="1"/>
  <c r="N9" i="1" s="1"/>
  <c r="K8" i="1"/>
  <c r="H8" i="1"/>
  <c r="K7" i="1"/>
  <c r="H7" i="1"/>
  <c r="M6" i="1"/>
  <c r="L6" i="1"/>
  <c r="K6" i="1"/>
  <c r="H6" i="1"/>
  <c r="N6" i="1" s="1"/>
  <c r="K5" i="1"/>
  <c r="H5" i="1"/>
  <c r="M4" i="1"/>
  <c r="L4" i="1"/>
  <c r="K4" i="1"/>
  <c r="H4" i="1"/>
  <c r="N10" i="1" l="1"/>
  <c r="N22" i="1"/>
  <c r="H28" i="1"/>
  <c r="K28" i="1"/>
  <c r="N28" i="1" s="1"/>
  <c r="N12" i="1"/>
  <c r="N25" i="1"/>
  <c r="N4" i="1"/>
</calcChain>
</file>

<file path=xl/sharedStrings.xml><?xml version="1.0" encoding="utf-8"?>
<sst xmlns="http://schemas.openxmlformats.org/spreadsheetml/2006/main" count="29" uniqueCount="20">
  <si>
    <t>NO</t>
  </si>
  <si>
    <t>KECAMATAN</t>
  </si>
  <si>
    <t>PUSKESMAS</t>
  </si>
  <si>
    <t>DEMAM BERDARAH DENGUE (DBD)</t>
  </si>
  <si>
    <t>JUMLAH KASUS</t>
  </si>
  <si>
    <t>MENINGGAL</t>
  </si>
  <si>
    <r>
      <rPr>
        <b/>
        <i/>
        <sz val="9"/>
        <color theme="1"/>
        <rFont val="Arial"/>
        <family val="2"/>
      </rPr>
      <t>CFR</t>
    </r>
    <r>
      <rPr>
        <b/>
        <sz val="9"/>
        <color theme="1"/>
        <rFont val="Arial"/>
        <family val="2"/>
      </rPr>
      <t xml:space="preserve"> (%)</t>
    </r>
  </si>
  <si>
    <t>L</t>
  </si>
  <si>
    <t>P</t>
  </si>
  <si>
    <t>L+P</t>
  </si>
  <si>
    <t>JUMLAH KASUS KAB</t>
  </si>
  <si>
    <t>ANGKA KESAKITAN DBD PER 100.000 PENDUDUK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</si>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</sst>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.0_);\(#,##0.0\)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  <fill>
      <patternFill patternType="solid">
        <fgColor rgb="FF7F7F7F"/>
        <bgColor rgb="FF7F7F7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37" fontId="1" fillId="3" borderId="7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9996-3F89-4686-B145-D55658059F92}">
  <dimension ref="A1:N29"/>
  <sheetViews>
    <sheetView tabSelected="1" workbookViewId="0">
      <selection activeCell="A4" sqref="A4:XFD4"/>
    </sheetView>
  </sheetViews>
  <sheetFormatPr defaultRowHeight="15" x14ac:dyDescent="0.25"/>
  <cols>
    <col min="2" max="2" width="12.85546875" customWidth="1"/>
    <col min="3" max="3" width="12.140625" customWidth="1"/>
    <col min="4" max="4" width="13.85546875" customWidth="1"/>
    <col min="5" max="5" width="12" customWidth="1"/>
  </cols>
  <sheetData>
    <row r="1" spans="1:14" x14ac:dyDescent="0.25">
      <c r="A1" s="14" t="s">
        <v>0</v>
      </c>
      <c r="B1" s="24" t="s">
        <v>12</v>
      </c>
      <c r="C1" s="25" t="s">
        <v>1</v>
      </c>
      <c r="D1" s="26" t="s">
        <v>13</v>
      </c>
      <c r="E1" s="14" t="s">
        <v>2</v>
      </c>
      <c r="F1" s="14" t="s">
        <v>3</v>
      </c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5"/>
      <c r="B2" s="24"/>
      <c r="C2" s="15"/>
      <c r="D2" s="26"/>
      <c r="E2" s="15"/>
      <c r="F2" s="16" t="s">
        <v>4</v>
      </c>
      <c r="G2" s="15"/>
      <c r="H2" s="15"/>
      <c r="I2" s="17" t="s">
        <v>5</v>
      </c>
      <c r="J2" s="15"/>
      <c r="K2" s="15"/>
      <c r="L2" s="17" t="s">
        <v>6</v>
      </c>
      <c r="M2" s="15"/>
      <c r="N2" s="15"/>
    </row>
    <row r="3" spans="1:14" x14ac:dyDescent="0.25">
      <c r="A3" s="15"/>
      <c r="B3" s="24"/>
      <c r="C3" s="15"/>
      <c r="D3" s="26"/>
      <c r="E3" s="15"/>
      <c r="F3" s="1" t="s">
        <v>7</v>
      </c>
      <c r="G3" s="1" t="s">
        <v>8</v>
      </c>
      <c r="H3" s="1" t="s">
        <v>9</v>
      </c>
      <c r="I3" s="1" t="s">
        <v>7</v>
      </c>
      <c r="J3" s="1" t="s">
        <v>8</v>
      </c>
      <c r="K3" s="1" t="s">
        <v>9</v>
      </c>
      <c r="L3" s="1" t="s">
        <v>7</v>
      </c>
      <c r="M3" s="1" t="s">
        <v>8</v>
      </c>
      <c r="N3" s="1" t="s">
        <v>9</v>
      </c>
    </row>
    <row r="4" spans="1:14" x14ac:dyDescent="0.25">
      <c r="A4" s="2">
        <v>1</v>
      </c>
      <c r="B4" s="2">
        <f>'[1]70'!B11</f>
        <v>350101</v>
      </c>
      <c r="C4" s="3" t="str">
        <f>'[1]9'!C9</f>
        <v>Donorojo</v>
      </c>
      <c r="D4" s="2">
        <f>'[1]70'!D11</f>
        <v>35010200001</v>
      </c>
      <c r="E4" s="3" t="str">
        <f>'[1]9'!E9</f>
        <v>Donorojo</v>
      </c>
      <c r="F4" s="4">
        <v>16</v>
      </c>
      <c r="G4" s="4">
        <v>23</v>
      </c>
      <c r="H4" s="5">
        <f t="shared" ref="H4:H27" si="0">SUM(F4:G4)</f>
        <v>39</v>
      </c>
      <c r="I4" s="4">
        <v>0</v>
      </c>
      <c r="J4" s="4">
        <v>0</v>
      </c>
      <c r="K4" s="5">
        <f t="shared" ref="K4:K27" si="1">SUM(I4:J4)</f>
        <v>0</v>
      </c>
      <c r="L4" s="6">
        <f t="shared" ref="L4:N4" si="2">I4/F4*100</f>
        <v>0</v>
      </c>
      <c r="M4" s="6">
        <f t="shared" si="2"/>
        <v>0</v>
      </c>
      <c r="N4" s="6">
        <f t="shared" si="2"/>
        <v>0</v>
      </c>
    </row>
    <row r="5" spans="1:14" x14ac:dyDescent="0.25">
      <c r="A5" s="2">
        <v>2</v>
      </c>
      <c r="B5" s="2"/>
      <c r="C5" s="3"/>
      <c r="D5" s="2">
        <f>'[1]70'!D12</f>
        <v>35010200002</v>
      </c>
      <c r="E5" s="3" t="str">
        <f>'[1]9'!E10</f>
        <v>Kalak</v>
      </c>
      <c r="F5" s="5">
        <v>0</v>
      </c>
      <c r="G5" s="4">
        <v>0</v>
      </c>
      <c r="H5" s="5">
        <f t="shared" si="0"/>
        <v>0</v>
      </c>
      <c r="I5" s="4">
        <v>0</v>
      </c>
      <c r="J5" s="4">
        <v>0</v>
      </c>
      <c r="K5" s="5">
        <f t="shared" si="1"/>
        <v>0</v>
      </c>
      <c r="L5" s="6">
        <v>0</v>
      </c>
      <c r="M5" s="6">
        <v>0</v>
      </c>
      <c r="N5" s="6">
        <v>0</v>
      </c>
    </row>
    <row r="6" spans="1:14" x14ac:dyDescent="0.25">
      <c r="A6" s="2">
        <v>3</v>
      </c>
      <c r="B6" s="2">
        <f>'[1]70'!B13</f>
        <v>350102</v>
      </c>
      <c r="C6" s="3" t="str">
        <f>'[1]9'!C11</f>
        <v>Punung</v>
      </c>
      <c r="D6" s="2">
        <f>'[1]70'!D13</f>
        <v>35010200003</v>
      </c>
      <c r="E6" s="3" t="str">
        <f>'[1]9'!E11</f>
        <v>Punung</v>
      </c>
      <c r="F6" s="4">
        <v>6</v>
      </c>
      <c r="G6" s="4">
        <v>5</v>
      </c>
      <c r="H6" s="5">
        <f t="shared" si="0"/>
        <v>11</v>
      </c>
      <c r="I6" s="4">
        <v>0</v>
      </c>
      <c r="J6" s="4">
        <v>0</v>
      </c>
      <c r="K6" s="5">
        <f t="shared" si="1"/>
        <v>0</v>
      </c>
      <c r="L6" s="6">
        <f t="shared" ref="L6:N6" si="3">I6/F6*100</f>
        <v>0</v>
      </c>
      <c r="M6" s="6">
        <f t="shared" si="3"/>
        <v>0</v>
      </c>
      <c r="N6" s="6">
        <f t="shared" si="3"/>
        <v>0</v>
      </c>
    </row>
    <row r="7" spans="1:14" x14ac:dyDescent="0.25">
      <c r="A7" s="2">
        <v>4</v>
      </c>
      <c r="B7" s="2"/>
      <c r="C7" s="3"/>
      <c r="D7" s="2">
        <f>'[1]70'!D14</f>
        <v>35010200004</v>
      </c>
      <c r="E7" s="3" t="str">
        <f>'[1]9'!E12</f>
        <v>Gondosari</v>
      </c>
      <c r="F7" s="5">
        <v>0</v>
      </c>
      <c r="G7" s="4">
        <v>0</v>
      </c>
      <c r="H7" s="5">
        <f t="shared" si="0"/>
        <v>0</v>
      </c>
      <c r="I7" s="4">
        <v>0</v>
      </c>
      <c r="J7" s="4">
        <v>0</v>
      </c>
      <c r="K7" s="5">
        <f t="shared" si="1"/>
        <v>0</v>
      </c>
      <c r="L7" s="6">
        <v>0</v>
      </c>
      <c r="M7" s="6">
        <v>0</v>
      </c>
      <c r="N7" s="6">
        <v>0</v>
      </c>
    </row>
    <row r="8" spans="1:14" x14ac:dyDescent="0.25">
      <c r="A8" s="2">
        <v>5</v>
      </c>
      <c r="B8" s="2">
        <f>'[1]70'!B15</f>
        <v>350103</v>
      </c>
      <c r="C8" s="3" t="str">
        <f>'[1]9'!C13</f>
        <v>Pringkuku</v>
      </c>
      <c r="D8" s="2">
        <f>'[1]70'!D15</f>
        <v>35010200005</v>
      </c>
      <c r="E8" s="3" t="str">
        <f>'[1]9'!E13</f>
        <v>Pringkuku</v>
      </c>
      <c r="F8" s="4">
        <v>0</v>
      </c>
      <c r="G8" s="4">
        <v>0</v>
      </c>
      <c r="H8" s="5">
        <f t="shared" si="0"/>
        <v>0</v>
      </c>
      <c r="I8" s="4">
        <v>0</v>
      </c>
      <c r="J8" s="4">
        <v>0</v>
      </c>
      <c r="K8" s="5">
        <f t="shared" si="1"/>
        <v>0</v>
      </c>
      <c r="L8" s="6">
        <v>0</v>
      </c>
      <c r="M8" s="6">
        <v>0</v>
      </c>
      <c r="N8" s="6">
        <v>0</v>
      </c>
    </row>
    <row r="9" spans="1:14" x14ac:dyDescent="0.25">
      <c r="A9" s="2">
        <v>6</v>
      </c>
      <c r="B9" s="2"/>
      <c r="C9" s="3"/>
      <c r="D9" s="2">
        <f>'[1]70'!D16</f>
        <v>35010200006</v>
      </c>
      <c r="E9" s="3" t="str">
        <f>'[1]9'!E14</f>
        <v>Candi</v>
      </c>
      <c r="F9" s="4">
        <v>3</v>
      </c>
      <c r="G9" s="4">
        <v>3</v>
      </c>
      <c r="H9" s="5">
        <f t="shared" si="0"/>
        <v>6</v>
      </c>
      <c r="I9" s="4">
        <v>0</v>
      </c>
      <c r="J9" s="4">
        <v>0</v>
      </c>
      <c r="K9" s="5">
        <f t="shared" si="1"/>
        <v>0</v>
      </c>
      <c r="L9" s="6">
        <f t="shared" ref="L9:N12" si="4">I9/F9*100</f>
        <v>0</v>
      </c>
      <c r="M9" s="6">
        <f t="shared" si="4"/>
        <v>0</v>
      </c>
      <c r="N9" s="6">
        <f t="shared" si="4"/>
        <v>0</v>
      </c>
    </row>
    <row r="10" spans="1:14" x14ac:dyDescent="0.25">
      <c r="A10" s="2">
        <v>7</v>
      </c>
      <c r="B10" s="2">
        <f>'[1]70'!B17</f>
        <v>350104</v>
      </c>
      <c r="C10" s="3" t="str">
        <f>'[1]9'!C15</f>
        <v>Pacitan</v>
      </c>
      <c r="D10" s="2">
        <f>'[1]70'!D17</f>
        <v>35010200007</v>
      </c>
      <c r="E10" s="3" t="str">
        <f>'[1]9'!E15</f>
        <v>Pacitan</v>
      </c>
      <c r="F10" s="4">
        <v>94</v>
      </c>
      <c r="G10" s="4">
        <v>84</v>
      </c>
      <c r="H10" s="5">
        <f t="shared" si="0"/>
        <v>178</v>
      </c>
      <c r="I10" s="4">
        <v>0</v>
      </c>
      <c r="J10" s="4">
        <v>0</v>
      </c>
      <c r="K10" s="5">
        <f t="shared" si="1"/>
        <v>0</v>
      </c>
      <c r="L10" s="6">
        <f t="shared" si="4"/>
        <v>0</v>
      </c>
      <c r="M10" s="6">
        <f t="shared" si="4"/>
        <v>0</v>
      </c>
      <c r="N10" s="6">
        <f t="shared" si="4"/>
        <v>0</v>
      </c>
    </row>
    <row r="11" spans="1:14" x14ac:dyDescent="0.25">
      <c r="A11" s="2">
        <v>8</v>
      </c>
      <c r="B11" s="2"/>
      <c r="C11" s="3"/>
      <c r="D11" s="2">
        <f>'[1]70'!D18</f>
        <v>35010200008</v>
      </c>
      <c r="E11" s="3" t="str">
        <f>'[1]9'!E16</f>
        <v>Tanjungsari</v>
      </c>
      <c r="F11" s="4">
        <v>55</v>
      </c>
      <c r="G11" s="4">
        <v>41</v>
      </c>
      <c r="H11" s="5">
        <f t="shared" si="0"/>
        <v>96</v>
      </c>
      <c r="I11" s="4">
        <v>0</v>
      </c>
      <c r="J11" s="4">
        <v>0</v>
      </c>
      <c r="K11" s="5">
        <f t="shared" si="1"/>
        <v>0</v>
      </c>
      <c r="L11" s="6">
        <f t="shared" si="4"/>
        <v>0</v>
      </c>
      <c r="M11" s="6">
        <f t="shared" si="4"/>
        <v>0</v>
      </c>
      <c r="N11" s="6">
        <f t="shared" si="4"/>
        <v>0</v>
      </c>
    </row>
    <row r="12" spans="1:14" x14ac:dyDescent="0.25">
      <c r="A12" s="2">
        <v>9</v>
      </c>
      <c r="B12" s="2">
        <f>'[1]70'!B19</f>
        <v>350105</v>
      </c>
      <c r="C12" s="3" t="str">
        <f>'[1]9'!C17</f>
        <v>Kebonagung</v>
      </c>
      <c r="D12" s="2">
        <f>'[1]70'!D19</f>
        <v>35010200009</v>
      </c>
      <c r="E12" s="3" t="str">
        <f>'[1]9'!E17</f>
        <v>Kebonagung</v>
      </c>
      <c r="F12" s="4">
        <v>5</v>
      </c>
      <c r="G12" s="4">
        <v>1</v>
      </c>
      <c r="H12" s="5">
        <f t="shared" si="0"/>
        <v>6</v>
      </c>
      <c r="I12" s="4">
        <v>0</v>
      </c>
      <c r="J12" s="4">
        <v>0</v>
      </c>
      <c r="K12" s="5">
        <f t="shared" si="1"/>
        <v>0</v>
      </c>
      <c r="L12" s="6">
        <f t="shared" si="4"/>
        <v>0</v>
      </c>
      <c r="M12" s="6">
        <f t="shared" si="4"/>
        <v>0</v>
      </c>
      <c r="N12" s="6">
        <f t="shared" si="4"/>
        <v>0</v>
      </c>
    </row>
    <row r="13" spans="1:14" x14ac:dyDescent="0.25">
      <c r="A13" s="2">
        <v>10</v>
      </c>
      <c r="B13" s="2"/>
      <c r="C13" s="3"/>
      <c r="D13" s="2">
        <f>'[1]70'!D20</f>
        <v>35010200010</v>
      </c>
      <c r="E13" s="3" t="str">
        <f>'[1]9'!E18</f>
        <v>Ketrowonojoyo</v>
      </c>
      <c r="F13" s="4">
        <v>0</v>
      </c>
      <c r="G13" s="4">
        <v>0</v>
      </c>
      <c r="H13" s="5">
        <f t="shared" si="0"/>
        <v>0</v>
      </c>
      <c r="I13" s="4">
        <v>0</v>
      </c>
      <c r="J13" s="4">
        <v>0</v>
      </c>
      <c r="K13" s="5">
        <f t="shared" si="1"/>
        <v>0</v>
      </c>
      <c r="L13" s="6">
        <v>0</v>
      </c>
      <c r="M13" s="6">
        <v>0</v>
      </c>
      <c r="N13" s="6">
        <v>0</v>
      </c>
    </row>
    <row r="14" spans="1:14" x14ac:dyDescent="0.25">
      <c r="A14" s="2">
        <v>11</v>
      </c>
      <c r="B14" s="2">
        <f>'[1]70'!B21</f>
        <v>350106</v>
      </c>
      <c r="C14" s="3" t="str">
        <f>'[1]9'!C19</f>
        <v>Arjosari</v>
      </c>
      <c r="D14" s="2">
        <f>'[1]70'!D21</f>
        <v>35010200011</v>
      </c>
      <c r="E14" s="3" t="str">
        <f>'[1]9'!E19</f>
        <v>Arjosari</v>
      </c>
      <c r="F14" s="4">
        <v>0</v>
      </c>
      <c r="G14" s="4">
        <v>0</v>
      </c>
      <c r="H14" s="5">
        <f t="shared" si="0"/>
        <v>0</v>
      </c>
      <c r="I14" s="4">
        <v>0</v>
      </c>
      <c r="J14" s="4">
        <v>0</v>
      </c>
      <c r="K14" s="5">
        <f t="shared" si="1"/>
        <v>0</v>
      </c>
      <c r="L14" s="6">
        <v>0</v>
      </c>
      <c r="M14" s="6">
        <v>0</v>
      </c>
      <c r="N14" s="6">
        <v>0</v>
      </c>
    </row>
    <row r="15" spans="1:14" x14ac:dyDescent="0.25">
      <c r="A15" s="2">
        <v>12</v>
      </c>
      <c r="B15" s="2"/>
      <c r="C15" s="3"/>
      <c r="D15" s="2">
        <f>'[1]70'!D22</f>
        <v>35010200012</v>
      </c>
      <c r="E15" s="3" t="str">
        <f>'[1]9'!E20</f>
        <v>Kedungbendo</v>
      </c>
      <c r="F15" s="4">
        <v>0</v>
      </c>
      <c r="G15" s="4">
        <v>0</v>
      </c>
      <c r="H15" s="5">
        <f t="shared" si="0"/>
        <v>0</v>
      </c>
      <c r="I15" s="4">
        <v>0</v>
      </c>
      <c r="J15" s="4">
        <v>0</v>
      </c>
      <c r="K15" s="5">
        <f t="shared" si="1"/>
        <v>0</v>
      </c>
      <c r="L15" s="6">
        <v>0</v>
      </c>
      <c r="M15" s="6">
        <v>0</v>
      </c>
      <c r="N15" s="6">
        <v>0</v>
      </c>
    </row>
    <row r="16" spans="1:14" x14ac:dyDescent="0.25">
      <c r="A16" s="2">
        <v>13</v>
      </c>
      <c r="B16" s="2">
        <f>'[1]70'!B23</f>
        <v>350107</v>
      </c>
      <c r="C16" s="3" t="str">
        <f>'[1]9'!C21</f>
        <v>Nawangan</v>
      </c>
      <c r="D16" s="2">
        <f>'[1]70'!D23</f>
        <v>35010200013</v>
      </c>
      <c r="E16" s="3" t="str">
        <f>'[1]9'!E21</f>
        <v>Nawangan</v>
      </c>
      <c r="F16" s="4">
        <v>0</v>
      </c>
      <c r="G16" s="4">
        <v>0</v>
      </c>
      <c r="H16" s="5">
        <f t="shared" si="0"/>
        <v>0</v>
      </c>
      <c r="I16" s="4">
        <v>0</v>
      </c>
      <c r="J16" s="4">
        <v>0</v>
      </c>
      <c r="K16" s="5">
        <f t="shared" si="1"/>
        <v>0</v>
      </c>
      <c r="L16" s="6">
        <v>0</v>
      </c>
      <c r="M16" s="6">
        <v>0</v>
      </c>
      <c r="N16" s="6">
        <v>0</v>
      </c>
    </row>
    <row r="17" spans="1:14" x14ac:dyDescent="0.25">
      <c r="A17" s="2">
        <v>14</v>
      </c>
      <c r="B17" s="2"/>
      <c r="C17" s="3"/>
      <c r="D17" s="2">
        <f>'[1]70'!D24</f>
        <v>35010200014</v>
      </c>
      <c r="E17" s="3" t="str">
        <f>'[1]9'!E22</f>
        <v>Pakis Baru</v>
      </c>
      <c r="F17" s="4">
        <v>0</v>
      </c>
      <c r="G17" s="4">
        <v>0</v>
      </c>
      <c r="H17" s="5">
        <f t="shared" si="0"/>
        <v>0</v>
      </c>
      <c r="I17" s="4">
        <v>0</v>
      </c>
      <c r="J17" s="4">
        <v>0</v>
      </c>
      <c r="K17" s="5">
        <f t="shared" si="1"/>
        <v>0</v>
      </c>
      <c r="L17" s="6">
        <v>0</v>
      </c>
      <c r="M17" s="6">
        <v>0</v>
      </c>
      <c r="N17" s="6">
        <v>0</v>
      </c>
    </row>
    <row r="18" spans="1:14" x14ac:dyDescent="0.25">
      <c r="A18" s="2">
        <v>15</v>
      </c>
      <c r="B18" s="2">
        <f>'[1]70'!B25</f>
        <v>350108</v>
      </c>
      <c r="C18" s="3" t="str">
        <f>'[1]9'!C23</f>
        <v>Bandar</v>
      </c>
      <c r="D18" s="2">
        <f>'[1]70'!D25</f>
        <v>35010200015</v>
      </c>
      <c r="E18" s="3" t="str">
        <f>'[1]9'!E23</f>
        <v>Bandar</v>
      </c>
      <c r="F18" s="4">
        <v>0</v>
      </c>
      <c r="G18" s="4">
        <v>0</v>
      </c>
      <c r="H18" s="5">
        <f t="shared" si="0"/>
        <v>0</v>
      </c>
      <c r="I18" s="4">
        <v>0</v>
      </c>
      <c r="J18" s="4">
        <v>0</v>
      </c>
      <c r="K18" s="5">
        <f t="shared" si="1"/>
        <v>0</v>
      </c>
      <c r="L18" s="6">
        <v>0</v>
      </c>
      <c r="M18" s="6">
        <v>0</v>
      </c>
      <c r="N18" s="6">
        <v>0</v>
      </c>
    </row>
    <row r="19" spans="1:14" x14ac:dyDescent="0.25">
      <c r="A19" s="2">
        <v>16</v>
      </c>
      <c r="B19" s="2"/>
      <c r="C19" s="3"/>
      <c r="D19" s="2">
        <f>'[1]70'!D26</f>
        <v>35010200016</v>
      </c>
      <c r="E19" s="3" t="str">
        <f>'[1]9'!E24</f>
        <v>Jeruk</v>
      </c>
      <c r="F19" s="5">
        <v>0</v>
      </c>
      <c r="G19" s="5">
        <v>0</v>
      </c>
      <c r="H19" s="5">
        <f t="shared" si="0"/>
        <v>0</v>
      </c>
      <c r="I19" s="4">
        <v>0</v>
      </c>
      <c r="J19" s="4">
        <v>0</v>
      </c>
      <c r="K19" s="5">
        <f t="shared" si="1"/>
        <v>0</v>
      </c>
      <c r="L19" s="6">
        <v>0</v>
      </c>
      <c r="M19" s="6">
        <v>0</v>
      </c>
      <c r="N19" s="6">
        <v>0</v>
      </c>
    </row>
    <row r="20" spans="1:14" x14ac:dyDescent="0.25">
      <c r="A20" s="2">
        <v>17</v>
      </c>
      <c r="B20" s="2">
        <f>'[1]70'!B27</f>
        <v>350109</v>
      </c>
      <c r="C20" s="3" t="str">
        <f>'[1]9'!C25</f>
        <v>Tegalombo</v>
      </c>
      <c r="D20" s="2">
        <f>'[1]70'!D27</f>
        <v>35010200017</v>
      </c>
      <c r="E20" s="3" t="str">
        <f>'[1]9'!E25</f>
        <v>Tegalombo</v>
      </c>
      <c r="F20" s="4">
        <v>50</v>
      </c>
      <c r="G20" s="4">
        <v>67</v>
      </c>
      <c r="H20" s="5">
        <f t="shared" si="0"/>
        <v>117</v>
      </c>
      <c r="I20" s="4">
        <v>0</v>
      </c>
      <c r="J20" s="4">
        <v>0</v>
      </c>
      <c r="K20" s="5">
        <f t="shared" si="1"/>
        <v>0</v>
      </c>
      <c r="L20" s="6">
        <f t="shared" ref="L20:N20" si="5">I20/F20*100</f>
        <v>0</v>
      </c>
      <c r="M20" s="6">
        <f t="shared" si="5"/>
        <v>0</v>
      </c>
      <c r="N20" s="6">
        <f t="shared" si="5"/>
        <v>0</v>
      </c>
    </row>
    <row r="21" spans="1:14" x14ac:dyDescent="0.25">
      <c r="A21" s="2">
        <v>18</v>
      </c>
      <c r="B21" s="2"/>
      <c r="C21" s="3"/>
      <c r="D21" s="2">
        <f>'[1]70'!D28</f>
        <v>35010200018</v>
      </c>
      <c r="E21" s="3" t="str">
        <f>'[1]9'!E26</f>
        <v>Gemaharjo</v>
      </c>
      <c r="F21" s="4">
        <v>0</v>
      </c>
      <c r="G21" s="4">
        <v>0</v>
      </c>
      <c r="H21" s="5">
        <f t="shared" si="0"/>
        <v>0</v>
      </c>
      <c r="I21" s="4">
        <v>0</v>
      </c>
      <c r="J21" s="4">
        <v>0</v>
      </c>
      <c r="K21" s="5">
        <f t="shared" si="1"/>
        <v>0</v>
      </c>
      <c r="L21" s="6">
        <v>0</v>
      </c>
      <c r="M21" s="6">
        <v>0</v>
      </c>
      <c r="N21" s="6">
        <v>0</v>
      </c>
    </row>
    <row r="22" spans="1:14" x14ac:dyDescent="0.25">
      <c r="A22" s="2">
        <v>19</v>
      </c>
      <c r="B22" s="13">
        <v>350110</v>
      </c>
      <c r="C22" s="12" t="s">
        <v>14</v>
      </c>
      <c r="D22" s="2">
        <f>'[1]70'!D29</f>
        <v>35010200019</v>
      </c>
      <c r="E22" s="12" t="s">
        <v>14</v>
      </c>
      <c r="F22" s="4">
        <v>8</v>
      </c>
      <c r="G22" s="4">
        <v>14</v>
      </c>
      <c r="H22" s="5">
        <f t="shared" si="0"/>
        <v>22</v>
      </c>
      <c r="I22" s="4">
        <v>0</v>
      </c>
      <c r="J22" s="4">
        <v>0</v>
      </c>
      <c r="K22" s="5">
        <f t="shared" si="1"/>
        <v>0</v>
      </c>
      <c r="L22" s="6">
        <f t="shared" ref="L22:N22" si="6">I22/F22*100</f>
        <v>0</v>
      </c>
      <c r="M22" s="6">
        <f t="shared" si="6"/>
        <v>0</v>
      </c>
      <c r="N22" s="6">
        <f t="shared" si="6"/>
        <v>0</v>
      </c>
    </row>
    <row r="23" spans="1:14" x14ac:dyDescent="0.25">
      <c r="A23" s="2">
        <v>20</v>
      </c>
      <c r="B23" s="13"/>
      <c r="C23" s="12"/>
      <c r="D23" s="2">
        <f>'[1]70'!D30</f>
        <v>35010200020</v>
      </c>
      <c r="E23" s="12" t="s">
        <v>17</v>
      </c>
      <c r="F23" s="4">
        <v>0</v>
      </c>
      <c r="G23" s="4">
        <v>0</v>
      </c>
      <c r="H23" s="5">
        <f t="shared" si="0"/>
        <v>0</v>
      </c>
      <c r="I23" s="4">
        <v>0</v>
      </c>
      <c r="J23" s="4">
        <v>0</v>
      </c>
      <c r="K23" s="5">
        <f t="shared" si="1"/>
        <v>0</v>
      </c>
      <c r="L23" s="6">
        <v>0</v>
      </c>
      <c r="M23" s="6">
        <v>0</v>
      </c>
      <c r="N23" s="6">
        <v>0</v>
      </c>
    </row>
    <row r="24" spans="1:14" x14ac:dyDescent="0.25">
      <c r="A24" s="2">
        <v>21</v>
      </c>
      <c r="B24" s="13">
        <v>350111</v>
      </c>
      <c r="C24" s="12" t="s">
        <v>15</v>
      </c>
      <c r="D24" s="2">
        <f>'[1]70'!D31</f>
        <v>35010200021</v>
      </c>
      <c r="E24" s="12" t="s">
        <v>15</v>
      </c>
      <c r="F24" s="4">
        <v>6</v>
      </c>
      <c r="G24" s="4">
        <v>3</v>
      </c>
      <c r="H24" s="5">
        <f t="shared" si="0"/>
        <v>9</v>
      </c>
      <c r="I24" s="4">
        <v>0</v>
      </c>
      <c r="J24" s="4">
        <v>0</v>
      </c>
      <c r="K24" s="5">
        <f t="shared" si="1"/>
        <v>0</v>
      </c>
      <c r="L24" s="6">
        <f t="shared" ref="L24:N25" si="7">I24/F24*100</f>
        <v>0</v>
      </c>
      <c r="M24" s="6">
        <f t="shared" si="7"/>
        <v>0</v>
      </c>
      <c r="N24" s="6">
        <f t="shared" si="7"/>
        <v>0</v>
      </c>
    </row>
    <row r="25" spans="1:14" x14ac:dyDescent="0.25">
      <c r="A25" s="2">
        <v>22</v>
      </c>
      <c r="B25" s="13"/>
      <c r="C25" s="12"/>
      <c r="D25" s="2">
        <f>'[1]70'!D32</f>
        <v>35010200022</v>
      </c>
      <c r="E25" s="12" t="s">
        <v>18</v>
      </c>
      <c r="F25" s="4">
        <v>2</v>
      </c>
      <c r="G25" s="4">
        <v>7</v>
      </c>
      <c r="H25" s="5">
        <f t="shared" si="0"/>
        <v>9</v>
      </c>
      <c r="I25" s="4">
        <v>0</v>
      </c>
      <c r="J25" s="4">
        <v>0</v>
      </c>
      <c r="K25" s="5">
        <f t="shared" si="1"/>
        <v>0</v>
      </c>
      <c r="L25" s="6">
        <f t="shared" si="7"/>
        <v>0</v>
      </c>
      <c r="M25" s="6">
        <f t="shared" si="7"/>
        <v>0</v>
      </c>
      <c r="N25" s="6">
        <f t="shared" si="7"/>
        <v>0</v>
      </c>
    </row>
    <row r="26" spans="1:14" x14ac:dyDescent="0.25">
      <c r="A26" s="2">
        <v>23</v>
      </c>
      <c r="B26" s="13">
        <v>350112</v>
      </c>
      <c r="C26" s="12" t="s">
        <v>16</v>
      </c>
      <c r="D26" s="2">
        <f>'[1]70'!D33</f>
        <v>35010200023</v>
      </c>
      <c r="E26" s="12" t="s">
        <v>16</v>
      </c>
      <c r="F26" s="5">
        <v>0</v>
      </c>
      <c r="G26" s="5">
        <v>0</v>
      </c>
      <c r="H26" s="5">
        <f t="shared" si="0"/>
        <v>0</v>
      </c>
      <c r="I26" s="4">
        <v>0</v>
      </c>
      <c r="J26" s="4">
        <v>0</v>
      </c>
      <c r="K26" s="5">
        <f t="shared" si="1"/>
        <v>0</v>
      </c>
      <c r="L26" s="6">
        <v>0</v>
      </c>
      <c r="M26" s="6">
        <v>0</v>
      </c>
      <c r="N26" s="6">
        <v>0</v>
      </c>
    </row>
    <row r="27" spans="1:14" x14ac:dyDescent="0.25">
      <c r="A27" s="2">
        <v>24</v>
      </c>
      <c r="B27" s="13"/>
      <c r="C27" s="12"/>
      <c r="D27" s="2">
        <f>'[1]70'!D34</f>
        <v>35010200024</v>
      </c>
      <c r="E27" s="12" t="s">
        <v>19</v>
      </c>
      <c r="F27" s="5">
        <v>0</v>
      </c>
      <c r="G27" s="5">
        <v>0</v>
      </c>
      <c r="H27" s="5">
        <f t="shared" si="0"/>
        <v>0</v>
      </c>
      <c r="I27" s="4">
        <v>0</v>
      </c>
      <c r="J27" s="4">
        <v>0</v>
      </c>
      <c r="K27" s="5">
        <f t="shared" si="1"/>
        <v>0</v>
      </c>
      <c r="L27" s="6">
        <v>0</v>
      </c>
      <c r="M27" s="6">
        <v>0</v>
      </c>
      <c r="N27" s="6">
        <v>0</v>
      </c>
    </row>
    <row r="28" spans="1:14" x14ac:dyDescent="0.25">
      <c r="A28" s="18" t="s">
        <v>10</v>
      </c>
      <c r="B28" s="19"/>
      <c r="C28" s="19"/>
      <c r="D28" s="19"/>
      <c r="E28" s="20"/>
      <c r="F28" s="7">
        <f t="shared" ref="F28:K28" si="8">SUM(F4:F27)</f>
        <v>245</v>
      </c>
      <c r="G28" s="7">
        <f t="shared" si="8"/>
        <v>248</v>
      </c>
      <c r="H28" s="7">
        <f t="shared" si="8"/>
        <v>493</v>
      </c>
      <c r="I28" s="7">
        <f t="shared" si="8"/>
        <v>0</v>
      </c>
      <c r="J28" s="7">
        <f t="shared" si="8"/>
        <v>0</v>
      </c>
      <c r="K28" s="7">
        <f t="shared" si="8"/>
        <v>0</v>
      </c>
      <c r="L28" s="8">
        <f t="shared" ref="L28:N28" si="9">I28/F28*100</f>
        <v>0</v>
      </c>
      <c r="M28" s="8">
        <f t="shared" si="9"/>
        <v>0</v>
      </c>
      <c r="N28" s="8">
        <f t="shared" si="9"/>
        <v>0</v>
      </c>
    </row>
    <row r="29" spans="1:14" ht="15.75" thickBot="1" x14ac:dyDescent="0.3">
      <c r="A29" s="21" t="s">
        <v>11</v>
      </c>
      <c r="B29" s="22"/>
      <c r="C29" s="22"/>
      <c r="D29" s="22"/>
      <c r="E29" s="23"/>
      <c r="F29" s="8">
        <v>83.76</v>
      </c>
      <c r="G29" s="9">
        <v>0</v>
      </c>
      <c r="H29" s="10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</row>
  </sheetData>
  <mergeCells count="11">
    <mergeCell ref="A29:E29"/>
    <mergeCell ref="A1:A3"/>
    <mergeCell ref="B1:B3"/>
    <mergeCell ref="C1:C3"/>
    <mergeCell ref="D1:D3"/>
    <mergeCell ref="E1:E3"/>
    <mergeCell ref="F1:N1"/>
    <mergeCell ref="F2:H2"/>
    <mergeCell ref="I2:K2"/>
    <mergeCell ref="L2:N2"/>
    <mergeCell ref="A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2025-07-11T03:31:35Z</dcterms:created>
  <dcterms:modified xsi:type="dcterms:W3CDTF">2025-07-14T03:07:48Z</dcterms:modified>
</cp:coreProperties>
</file>