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5" documentId="8_{BED73CF9-738D-4256-91D1-8634D0260D5B}" xr6:coauthVersionLast="47" xr6:coauthVersionMax="47" xr10:uidLastSave="{809BFC3D-733E-4B72-BCFF-2E70350CE025}"/>
  <bookViews>
    <workbookView minimized="1" xWindow="3855" yWindow="3855" windowWidth="21600" windowHeight="11205" xr2:uid="{FD3EA397-8FC8-4024-A214-F6531CDA25E5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3" i="1"/>
  <c r="B24" i="1"/>
  <c r="B25" i="1"/>
  <c r="B26" i="1"/>
  <c r="B27" i="1"/>
  <c r="G54" i="1"/>
  <c r="F54" i="1"/>
  <c r="E54" i="1"/>
  <c r="D54" i="1"/>
  <c r="G51" i="1"/>
  <c r="E51" i="1"/>
  <c r="D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G33" i="1"/>
  <c r="E33" i="1"/>
  <c r="D33" i="1"/>
  <c r="D52" i="1" s="1"/>
  <c r="F32" i="1"/>
  <c r="F31" i="1"/>
  <c r="F33" i="1" s="1"/>
  <c r="F30" i="1"/>
  <c r="G28" i="1"/>
  <c r="G52" i="1" s="1"/>
  <c r="E28" i="1"/>
  <c r="D28" i="1"/>
  <c r="F27" i="1"/>
  <c r="C21" i="1"/>
  <c r="B21" i="1"/>
  <c r="F26" i="1"/>
  <c r="C20" i="1"/>
  <c r="B20" i="1"/>
  <c r="F25" i="1"/>
  <c r="C19" i="1"/>
  <c r="B19" i="1"/>
  <c r="F24" i="1"/>
  <c r="C18" i="1"/>
  <c r="B18" i="1"/>
  <c r="F23" i="1"/>
  <c r="C17" i="1"/>
  <c r="B17" i="1"/>
  <c r="F22" i="1"/>
  <c r="C16" i="1"/>
  <c r="B16" i="1"/>
  <c r="F21" i="1"/>
  <c r="C15" i="1"/>
  <c r="B15" i="1"/>
  <c r="F20" i="1"/>
  <c r="C14" i="1"/>
  <c r="B14" i="1"/>
  <c r="F19" i="1"/>
  <c r="C13" i="1"/>
  <c r="B13" i="1"/>
  <c r="F18" i="1"/>
  <c r="C12" i="1"/>
  <c r="B12" i="1"/>
  <c r="F17" i="1"/>
  <c r="C11" i="1"/>
  <c r="B11" i="1"/>
  <c r="F16" i="1"/>
  <c r="C10" i="1"/>
  <c r="B10" i="1"/>
  <c r="F15" i="1"/>
  <c r="C9" i="1"/>
  <c r="B9" i="1"/>
  <c r="F14" i="1"/>
  <c r="C8" i="1"/>
  <c r="B8" i="1"/>
  <c r="F13" i="1"/>
  <c r="C7" i="1"/>
  <c r="B7" i="1"/>
  <c r="F12" i="1"/>
  <c r="C6" i="1"/>
  <c r="B6" i="1"/>
  <c r="F11" i="1"/>
  <c r="C5" i="1"/>
  <c r="B5" i="1"/>
  <c r="F10" i="1"/>
  <c r="C4" i="1"/>
  <c r="B4" i="1"/>
  <c r="F9" i="1"/>
  <c r="F8" i="1"/>
  <c r="F7" i="1"/>
  <c r="F6" i="1"/>
  <c r="F5" i="1"/>
  <c r="F4" i="1"/>
  <c r="E52" i="1" l="1"/>
  <c r="F28" i="1"/>
  <c r="F51" i="1"/>
  <c r="F52" i="1"/>
</calcChain>
</file>

<file path=xl/sharedStrings.xml><?xml version="1.0" encoding="utf-8"?>
<sst xmlns="http://schemas.openxmlformats.org/spreadsheetml/2006/main" count="46" uniqueCount="46">
  <si>
    <t>NO</t>
  </si>
  <si>
    <t>UNIT KERJA</t>
  </si>
  <si>
    <t>TENAGA KEPERAWATAN</t>
  </si>
  <si>
    <t>TENAGA KEBIDANAN</t>
  </si>
  <si>
    <t>L</t>
  </si>
  <si>
    <t>P</t>
  </si>
  <si>
    <t>L+P</t>
  </si>
  <si>
    <t>A</t>
  </si>
  <si>
    <t>KODE PUSKESMAS</t>
  </si>
  <si>
    <t>PUSKESMAS</t>
  </si>
  <si>
    <t>TOTAL PUSKESMAS</t>
  </si>
  <si>
    <t>B</t>
  </si>
  <si>
    <t>KODE RUMAH SAKIT</t>
  </si>
  <si>
    <t>RUMAH SAKIT</t>
  </si>
  <si>
    <t>RSUD dr. Darsono</t>
  </si>
  <si>
    <t>RSU Medical Mandiri</t>
  </si>
  <si>
    <t>RSU Agung Mulia</t>
  </si>
  <si>
    <t>TOTAL RUMAH SAKIT</t>
  </si>
  <si>
    <t>C</t>
  </si>
  <si>
    <t>SARANA FASILITAS PELAYANAN KESEHATAN LAINNYA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</si>
  <si>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</si>
  <si>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</si>
  <si>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</si>
  <si>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</si>
  <si>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</si>
  <si>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</si>
  <si>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</si>
  <si>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</si>
  <si>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</si>
  <si>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</si>
  <si>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</si>
  <si>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</si>
  <si>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</si>
  <si>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</si>
  <si>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</si>
  <si>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</si>
  <si>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TOTAL SARANA FASYANKES LAINNYA</t>
  </si>
  <si>
    <t>JUMLAH BERDASARKAN PELAYANAN (A+B+C)</t>
  </si>
  <si>
    <t>JUMLAH BERDASARKAN WILAYAH (STR)</t>
  </si>
  <si>
    <t>RASIO TERHADAP 100.000 PENDUDUK</t>
  </si>
  <si>
    <t>Tulakan</t>
  </si>
  <si>
    <t>Bubakan</t>
  </si>
  <si>
    <t>Ngadirojo</t>
  </si>
  <si>
    <t>Wonokarto</t>
  </si>
  <si>
    <t>Sudimoro</t>
  </si>
  <si>
    <t>Sukorejo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</si>
</sst>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.xlsx" TargetMode="External"/><Relationship Id="rId1" Type="http://schemas.openxmlformats.org/officeDocument/2006/relationships/externalLinkPath" Target="/13f78f0d122da0c8/Documents/KOMIFO/PROFILKES%20KAB%20PACITAN_2024%20(Update%2014%20Mei%20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E9" t="str">
            <v>Donorojo</v>
          </cell>
        </row>
        <row r="10">
          <cell r="E10" t="str">
            <v>Kalak</v>
          </cell>
        </row>
        <row r="11">
          <cell r="E11" t="str">
            <v>Punung</v>
          </cell>
        </row>
        <row r="12">
          <cell r="E12" t="str">
            <v>Gondosari</v>
          </cell>
        </row>
        <row r="13">
          <cell r="E13" t="str">
            <v>Pringkuku</v>
          </cell>
        </row>
        <row r="14">
          <cell r="E14" t="str">
            <v>Candi</v>
          </cell>
        </row>
        <row r="15">
          <cell r="E15" t="str">
            <v>Pacitan</v>
          </cell>
        </row>
        <row r="16">
          <cell r="E16" t="str">
            <v>Tanjungsari</v>
          </cell>
        </row>
        <row r="17">
          <cell r="E17" t="str">
            <v>Kebonagung</v>
          </cell>
        </row>
        <row r="18">
          <cell r="E18" t="str">
            <v>Ketrowonojoyo</v>
          </cell>
        </row>
        <row r="19">
          <cell r="E19" t="str">
            <v>Arjosari</v>
          </cell>
        </row>
        <row r="20">
          <cell r="E20" t="str">
            <v>Kedungbendo</v>
          </cell>
        </row>
        <row r="21">
          <cell r="E21" t="str">
            <v>Nawangan</v>
          </cell>
        </row>
        <row r="22">
          <cell r="E22" t="str">
            <v>Pakis Baru</v>
          </cell>
        </row>
        <row r="23">
          <cell r="E23" t="str">
            <v>Bandar</v>
          </cell>
        </row>
        <row r="24">
          <cell r="E24" t="str">
            <v>Jeruk</v>
          </cell>
        </row>
        <row r="25">
          <cell r="E25" t="str">
            <v>Tegalombo</v>
          </cell>
        </row>
        <row r="26">
          <cell r="E26" t="str">
            <v>Gemaharjo</v>
          </cell>
        </row>
      </sheetData>
      <sheetData sheetId="10"/>
      <sheetData sheetId="11"/>
      <sheetData sheetId="12">
        <row r="11">
          <cell r="D11">
            <v>35010200001</v>
          </cell>
        </row>
      </sheetData>
      <sheetData sheetId="13">
        <row r="11">
          <cell r="B11">
            <v>35010200001</v>
          </cell>
        </row>
        <row r="12">
          <cell r="B12">
            <v>35010200002</v>
          </cell>
        </row>
        <row r="13">
          <cell r="B13">
            <v>35010200003</v>
          </cell>
        </row>
        <row r="14">
          <cell r="B14">
            <v>35010200004</v>
          </cell>
        </row>
        <row r="15">
          <cell r="B15">
            <v>35010200005</v>
          </cell>
        </row>
        <row r="16">
          <cell r="B16">
            <v>35010200006</v>
          </cell>
        </row>
        <row r="17">
          <cell r="B17">
            <v>35010200007</v>
          </cell>
        </row>
        <row r="18">
          <cell r="B18">
            <v>35010200008</v>
          </cell>
        </row>
        <row r="19">
          <cell r="B19">
            <v>35010200009</v>
          </cell>
        </row>
        <row r="20">
          <cell r="B20">
            <v>35010200010</v>
          </cell>
        </row>
        <row r="21">
          <cell r="B21">
            <v>35010200011</v>
          </cell>
        </row>
        <row r="22">
          <cell r="B22">
            <v>35010200012</v>
          </cell>
        </row>
        <row r="23">
          <cell r="B23">
            <v>35010200013</v>
          </cell>
        </row>
        <row r="24">
          <cell r="B24">
            <v>35010200014</v>
          </cell>
        </row>
        <row r="25">
          <cell r="B25">
            <v>35010200015</v>
          </cell>
        </row>
        <row r="26">
          <cell r="B26">
            <v>35010200016</v>
          </cell>
        </row>
        <row r="27">
          <cell r="B27">
            <v>35010200017</v>
          </cell>
        </row>
        <row r="28">
          <cell r="B28">
            <v>35010200018</v>
          </cell>
        </row>
        <row r="29">
          <cell r="B29">
            <v>35010200019</v>
          </cell>
        </row>
        <row r="30">
          <cell r="B30">
            <v>35010200020</v>
          </cell>
        </row>
        <row r="31">
          <cell r="B31">
            <v>35010200021</v>
          </cell>
        </row>
        <row r="32">
          <cell r="B32">
            <v>35010200022</v>
          </cell>
        </row>
        <row r="33">
          <cell r="B33">
            <v>35010200023</v>
          </cell>
        </row>
        <row r="34">
          <cell r="B34">
            <v>35010200024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E8F2-2997-4177-9833-4C22428E64D7}">
  <dimension ref="A1:G54"/>
  <sheetViews>
    <sheetView tabSelected="1" topLeftCell="A20" workbookViewId="0">
      <selection activeCell="A33" sqref="A33:C33"/>
    </sheetView>
  </sheetViews>
  <sheetFormatPr defaultRowHeight="15" x14ac:dyDescent="0.25"/>
  <cols>
    <col min="2" max="2" width="20.7109375" customWidth="1"/>
    <col min="3" max="3" width="24.85546875" customWidth="1"/>
  </cols>
  <sheetData>
    <row r="1" spans="1:7" x14ac:dyDescent="0.25">
      <c r="A1" s="26" t="s">
        <v>0</v>
      </c>
      <c r="B1" s="28" t="s">
        <v>1</v>
      </c>
      <c r="C1" s="29"/>
      <c r="D1" s="26" t="s">
        <v>2</v>
      </c>
      <c r="E1" s="27"/>
      <c r="F1" s="27"/>
      <c r="G1" s="32" t="s">
        <v>3</v>
      </c>
    </row>
    <row r="2" spans="1:7" x14ac:dyDescent="0.25">
      <c r="A2" s="27"/>
      <c r="B2" s="30"/>
      <c r="C2" s="31"/>
      <c r="D2" s="2" t="s">
        <v>4</v>
      </c>
      <c r="E2" s="2" t="s">
        <v>5</v>
      </c>
      <c r="F2" s="2" t="s">
        <v>6</v>
      </c>
      <c r="G2" s="27"/>
    </row>
    <row r="3" spans="1:7" ht="36" x14ac:dyDescent="0.25">
      <c r="A3" s="4" t="s">
        <v>7</v>
      </c>
      <c r="B3" s="5" t="s">
        <v>8</v>
      </c>
      <c r="C3" s="6" t="s">
        <v>9</v>
      </c>
      <c r="D3" s="3"/>
      <c r="E3" s="3"/>
      <c r="F3" s="3"/>
      <c r="G3" s="3"/>
    </row>
    <row r="4" spans="1:7" x14ac:dyDescent="0.25">
      <c r="A4" s="7">
        <v>1</v>
      </c>
      <c r="B4" s="7">
        <f>'[1]13'!B11</f>
        <v>35010200001</v>
      </c>
      <c r="C4" s="8" t="str">
        <f>'[1]9'!E9</f>
        <v>Donorojo</v>
      </c>
      <c r="D4" s="9">
        <v>9</v>
      </c>
      <c r="E4" s="9">
        <v>7</v>
      </c>
      <c r="F4" s="10">
        <f t="shared" ref="F4:F27" si="0">SUM(D4:E4)</f>
        <v>16</v>
      </c>
      <c r="G4" s="9">
        <v>11</v>
      </c>
    </row>
    <row r="5" spans="1:7" x14ac:dyDescent="0.25">
      <c r="A5" s="7">
        <v>2</v>
      </c>
      <c r="B5" s="7">
        <f>'[1]13'!B12</f>
        <v>35010200002</v>
      </c>
      <c r="C5" s="8" t="str">
        <f>'[1]9'!E10</f>
        <v>Kalak</v>
      </c>
      <c r="D5" s="9">
        <v>4</v>
      </c>
      <c r="E5" s="9">
        <v>7</v>
      </c>
      <c r="F5" s="10">
        <f t="shared" si="0"/>
        <v>11</v>
      </c>
      <c r="G5" s="9">
        <v>13</v>
      </c>
    </row>
    <row r="6" spans="1:7" x14ac:dyDescent="0.25">
      <c r="A6" s="7">
        <v>3</v>
      </c>
      <c r="B6" s="7">
        <f>'[1]13'!B13</f>
        <v>35010200003</v>
      </c>
      <c r="C6" s="8" t="str">
        <f>'[1]9'!E11</f>
        <v>Punung</v>
      </c>
      <c r="D6" s="9">
        <v>12</v>
      </c>
      <c r="E6" s="9">
        <v>11</v>
      </c>
      <c r="F6" s="10">
        <f t="shared" si="0"/>
        <v>23</v>
      </c>
      <c r="G6" s="9">
        <v>12</v>
      </c>
    </row>
    <row r="7" spans="1:7" x14ac:dyDescent="0.25">
      <c r="A7" s="7">
        <v>4</v>
      </c>
      <c r="B7" s="7">
        <f>'[1]13'!B14</f>
        <v>35010200004</v>
      </c>
      <c r="C7" s="8" t="str">
        <f>'[1]9'!E12</f>
        <v>Gondosari</v>
      </c>
      <c r="D7" s="9">
        <v>5</v>
      </c>
      <c r="E7" s="9">
        <v>8</v>
      </c>
      <c r="F7" s="10">
        <f t="shared" si="0"/>
        <v>13</v>
      </c>
      <c r="G7" s="9">
        <v>8</v>
      </c>
    </row>
    <row r="8" spans="1:7" x14ac:dyDescent="0.25">
      <c r="A8" s="7">
        <v>5</v>
      </c>
      <c r="B8" s="7">
        <f>'[1]13'!B15</f>
        <v>35010200005</v>
      </c>
      <c r="C8" s="8" t="str">
        <f>'[1]9'!E13</f>
        <v>Pringkuku</v>
      </c>
      <c r="D8" s="9">
        <v>8</v>
      </c>
      <c r="E8" s="9">
        <v>9</v>
      </c>
      <c r="F8" s="10">
        <f t="shared" si="0"/>
        <v>17</v>
      </c>
      <c r="G8" s="9">
        <v>9</v>
      </c>
    </row>
    <row r="9" spans="1:7" x14ac:dyDescent="0.25">
      <c r="A9" s="7">
        <v>6</v>
      </c>
      <c r="B9" s="7">
        <f>'[1]13'!B16</f>
        <v>35010200006</v>
      </c>
      <c r="C9" s="8" t="str">
        <f>'[1]9'!E14</f>
        <v>Candi</v>
      </c>
      <c r="D9" s="9">
        <v>1</v>
      </c>
      <c r="E9" s="9">
        <v>7</v>
      </c>
      <c r="F9" s="10">
        <f t="shared" si="0"/>
        <v>8</v>
      </c>
      <c r="G9" s="9">
        <v>14</v>
      </c>
    </row>
    <row r="10" spans="1:7" x14ac:dyDescent="0.25">
      <c r="A10" s="7">
        <v>7</v>
      </c>
      <c r="B10" s="7">
        <f>'[1]13'!B17</f>
        <v>35010200007</v>
      </c>
      <c r="C10" s="8" t="str">
        <f>'[1]9'!E15</f>
        <v>Pacitan</v>
      </c>
      <c r="D10" s="9">
        <v>3</v>
      </c>
      <c r="E10" s="9">
        <v>7</v>
      </c>
      <c r="F10" s="10">
        <f t="shared" si="0"/>
        <v>10</v>
      </c>
      <c r="G10" s="9">
        <v>17</v>
      </c>
    </row>
    <row r="11" spans="1:7" x14ac:dyDescent="0.25">
      <c r="A11" s="7">
        <v>8</v>
      </c>
      <c r="B11" s="7">
        <f>'[1]13'!B18</f>
        <v>35010200008</v>
      </c>
      <c r="C11" s="8" t="str">
        <f>'[1]9'!E16</f>
        <v>Tanjungsari</v>
      </c>
      <c r="D11" s="9">
        <v>5</v>
      </c>
      <c r="E11" s="9">
        <v>17</v>
      </c>
      <c r="F11" s="10">
        <f t="shared" si="0"/>
        <v>22</v>
      </c>
      <c r="G11" s="9">
        <v>20</v>
      </c>
    </row>
    <row r="12" spans="1:7" x14ac:dyDescent="0.25">
      <c r="A12" s="7">
        <v>9</v>
      </c>
      <c r="B12" s="7">
        <f>'[1]13'!B19</f>
        <v>35010200009</v>
      </c>
      <c r="C12" s="8" t="str">
        <f>'[1]9'!E17</f>
        <v>Kebonagung</v>
      </c>
      <c r="D12" s="9">
        <v>6</v>
      </c>
      <c r="E12" s="9">
        <v>10</v>
      </c>
      <c r="F12" s="10">
        <f t="shared" si="0"/>
        <v>16</v>
      </c>
      <c r="G12" s="9">
        <v>19</v>
      </c>
    </row>
    <row r="13" spans="1:7" x14ac:dyDescent="0.25">
      <c r="A13" s="7">
        <v>10</v>
      </c>
      <c r="B13" s="7">
        <f>'[1]13'!B20</f>
        <v>35010200010</v>
      </c>
      <c r="C13" s="8" t="str">
        <f>'[1]9'!E18</f>
        <v>Ketrowonojoyo</v>
      </c>
      <c r="D13" s="9">
        <v>8</v>
      </c>
      <c r="E13" s="9">
        <v>4</v>
      </c>
      <c r="F13" s="10">
        <f t="shared" si="0"/>
        <v>12</v>
      </c>
      <c r="G13" s="9">
        <v>15</v>
      </c>
    </row>
    <row r="14" spans="1:7" x14ac:dyDescent="0.25">
      <c r="A14" s="7">
        <v>11</v>
      </c>
      <c r="B14" s="7">
        <f>'[1]13'!B21</f>
        <v>35010200011</v>
      </c>
      <c r="C14" s="8" t="str">
        <f>'[1]9'!E19</f>
        <v>Arjosari</v>
      </c>
      <c r="D14" s="9">
        <v>9</v>
      </c>
      <c r="E14" s="9">
        <v>18</v>
      </c>
      <c r="F14" s="10">
        <f t="shared" si="0"/>
        <v>27</v>
      </c>
      <c r="G14" s="9">
        <v>12</v>
      </c>
    </row>
    <row r="15" spans="1:7" x14ac:dyDescent="0.25">
      <c r="A15" s="7">
        <v>12</v>
      </c>
      <c r="B15" s="7">
        <f>'[1]13'!B22</f>
        <v>35010200012</v>
      </c>
      <c r="C15" s="8" t="str">
        <f>'[1]9'!E20</f>
        <v>Kedungbendo</v>
      </c>
      <c r="D15" s="9">
        <v>7</v>
      </c>
      <c r="E15" s="9">
        <v>5</v>
      </c>
      <c r="F15" s="10">
        <f t="shared" si="0"/>
        <v>12</v>
      </c>
      <c r="G15" s="9">
        <v>7</v>
      </c>
    </row>
    <row r="16" spans="1:7" x14ac:dyDescent="0.25">
      <c r="A16" s="7">
        <v>13</v>
      </c>
      <c r="B16" s="7">
        <f>'[1]13'!B23</f>
        <v>35010200013</v>
      </c>
      <c r="C16" s="8" t="str">
        <f>'[1]9'!E21</f>
        <v>Nawangan</v>
      </c>
      <c r="D16" s="9">
        <v>7</v>
      </c>
      <c r="E16" s="9">
        <v>5</v>
      </c>
      <c r="F16" s="10">
        <f t="shared" si="0"/>
        <v>12</v>
      </c>
      <c r="G16" s="9">
        <v>9</v>
      </c>
    </row>
    <row r="17" spans="1:7" x14ac:dyDescent="0.25">
      <c r="A17" s="7">
        <v>14</v>
      </c>
      <c r="B17" s="7">
        <f>'[1]13'!B24</f>
        <v>35010200014</v>
      </c>
      <c r="C17" s="8" t="str">
        <f>'[1]9'!E22</f>
        <v>Pakis Baru</v>
      </c>
      <c r="D17" s="9">
        <v>9</v>
      </c>
      <c r="E17" s="9">
        <v>5</v>
      </c>
      <c r="F17" s="10">
        <f t="shared" si="0"/>
        <v>14</v>
      </c>
      <c r="G17" s="9">
        <v>8</v>
      </c>
    </row>
    <row r="18" spans="1:7" x14ac:dyDescent="0.25">
      <c r="A18" s="7">
        <v>15</v>
      </c>
      <c r="B18" s="7">
        <f>'[1]13'!B25</f>
        <v>35010200015</v>
      </c>
      <c r="C18" s="8" t="str">
        <f>'[1]9'!E23</f>
        <v>Bandar</v>
      </c>
      <c r="D18" s="9">
        <v>7</v>
      </c>
      <c r="E18" s="9">
        <v>9</v>
      </c>
      <c r="F18" s="10">
        <f t="shared" si="0"/>
        <v>16</v>
      </c>
      <c r="G18" s="9">
        <v>9</v>
      </c>
    </row>
    <row r="19" spans="1:7" x14ac:dyDescent="0.25">
      <c r="A19" s="7">
        <v>16</v>
      </c>
      <c r="B19" s="7">
        <f>'[1]13'!B26</f>
        <v>35010200016</v>
      </c>
      <c r="C19" s="8" t="str">
        <f>'[1]9'!E24</f>
        <v>Jeruk</v>
      </c>
      <c r="D19" s="9">
        <v>8</v>
      </c>
      <c r="E19" s="9">
        <v>5</v>
      </c>
      <c r="F19" s="10">
        <f t="shared" si="0"/>
        <v>13</v>
      </c>
      <c r="G19" s="9">
        <v>8</v>
      </c>
    </row>
    <row r="20" spans="1:7" x14ac:dyDescent="0.25">
      <c r="A20" s="7">
        <v>17</v>
      </c>
      <c r="B20" s="7">
        <f>'[1]13'!B27</f>
        <v>35010200017</v>
      </c>
      <c r="C20" s="8" t="str">
        <f>'[1]9'!E25</f>
        <v>Tegalombo</v>
      </c>
      <c r="D20" s="9">
        <v>10</v>
      </c>
      <c r="E20" s="9">
        <v>14</v>
      </c>
      <c r="F20" s="10">
        <f t="shared" si="0"/>
        <v>24</v>
      </c>
      <c r="G20" s="9">
        <v>11</v>
      </c>
    </row>
    <row r="21" spans="1:7" x14ac:dyDescent="0.25">
      <c r="A21" s="7">
        <v>18</v>
      </c>
      <c r="B21" s="7">
        <f>'[1]13'!B28</f>
        <v>35010200018</v>
      </c>
      <c r="C21" s="8" t="str">
        <f>'[1]9'!E26</f>
        <v>Gemaharjo</v>
      </c>
      <c r="D21" s="9">
        <v>7</v>
      </c>
      <c r="E21" s="9">
        <v>10</v>
      </c>
      <c r="F21" s="10">
        <f t="shared" si="0"/>
        <v>17</v>
      </c>
      <c r="G21" s="9">
        <v>9</v>
      </c>
    </row>
    <row r="22" spans="1:7" x14ac:dyDescent="0.25">
      <c r="A22" s="7">
        <v>19</v>
      </c>
      <c r="B22" s="7">
        <f>'[1]13'!B29</f>
        <v>35010200019</v>
      </c>
      <c r="C22" t="s">
        <v>40</v>
      </c>
      <c r="D22" s="9">
        <v>10</v>
      </c>
      <c r="E22" s="9">
        <v>17</v>
      </c>
      <c r="F22" s="10">
        <f t="shared" si="0"/>
        <v>27</v>
      </c>
      <c r="G22" s="9">
        <v>16</v>
      </c>
    </row>
    <row r="23" spans="1:7" x14ac:dyDescent="0.25">
      <c r="A23" s="7">
        <v>20</v>
      </c>
      <c r="B23" s="7">
        <f>'[1]13'!B30</f>
        <v>35010200020</v>
      </c>
      <c r="C23" t="s">
        <v>41</v>
      </c>
      <c r="D23" s="9">
        <v>8</v>
      </c>
      <c r="E23" s="9">
        <v>9</v>
      </c>
      <c r="F23" s="10">
        <f t="shared" si="0"/>
        <v>17</v>
      </c>
      <c r="G23" s="9">
        <v>14</v>
      </c>
    </row>
    <row r="24" spans="1:7" x14ac:dyDescent="0.25">
      <c r="A24" s="7">
        <v>21</v>
      </c>
      <c r="B24" s="7">
        <f>'[1]13'!B31</f>
        <v>35010200021</v>
      </c>
      <c r="C24" t="s">
        <v>42</v>
      </c>
      <c r="D24" s="9">
        <v>6</v>
      </c>
      <c r="E24" s="9">
        <v>14</v>
      </c>
      <c r="F24" s="10">
        <f t="shared" si="0"/>
        <v>20</v>
      </c>
      <c r="G24" s="9">
        <v>19</v>
      </c>
    </row>
    <row r="25" spans="1:7" x14ac:dyDescent="0.25">
      <c r="A25" s="7">
        <v>22</v>
      </c>
      <c r="B25" s="7">
        <f>'[1]13'!B32</f>
        <v>35010200022</v>
      </c>
      <c r="C25" t="s">
        <v>43</v>
      </c>
      <c r="D25" s="9">
        <v>5</v>
      </c>
      <c r="E25" s="9">
        <v>8</v>
      </c>
      <c r="F25" s="10">
        <f t="shared" si="0"/>
        <v>13</v>
      </c>
      <c r="G25" s="9">
        <v>12</v>
      </c>
    </row>
    <row r="26" spans="1:7" x14ac:dyDescent="0.25">
      <c r="A26" s="7">
        <v>23</v>
      </c>
      <c r="B26" s="7">
        <f>'[1]13'!B33</f>
        <v>35010200023</v>
      </c>
      <c r="C26" t="s">
        <v>44</v>
      </c>
      <c r="D26" s="9">
        <v>6</v>
      </c>
      <c r="E26" s="9">
        <v>6</v>
      </c>
      <c r="F26" s="10">
        <f t="shared" si="0"/>
        <v>12</v>
      </c>
      <c r="G26" s="9">
        <v>12</v>
      </c>
    </row>
    <row r="27" spans="1:7" x14ac:dyDescent="0.25">
      <c r="A27" s="7">
        <v>24</v>
      </c>
      <c r="B27" s="7">
        <f>'[1]13'!B34</f>
        <v>35010200024</v>
      </c>
      <c r="C27" t="s">
        <v>45</v>
      </c>
      <c r="D27" s="9">
        <v>4</v>
      </c>
      <c r="E27" s="9">
        <v>9</v>
      </c>
      <c r="F27" s="10">
        <f t="shared" si="0"/>
        <v>13</v>
      </c>
      <c r="G27" s="9">
        <v>9</v>
      </c>
    </row>
    <row r="28" spans="1:7" x14ac:dyDescent="0.25">
      <c r="A28" s="33" t="s">
        <v>10</v>
      </c>
      <c r="B28" s="34"/>
      <c r="C28" s="35"/>
      <c r="D28" s="10">
        <f t="shared" ref="D28:G28" si="1">SUM(D4:D27)</f>
        <v>164</v>
      </c>
      <c r="E28" s="10">
        <f t="shared" si="1"/>
        <v>221</v>
      </c>
      <c r="F28" s="10">
        <f t="shared" si="1"/>
        <v>385</v>
      </c>
      <c r="G28" s="10">
        <f t="shared" si="1"/>
        <v>293</v>
      </c>
    </row>
    <row r="29" spans="1:7" x14ac:dyDescent="0.25">
      <c r="A29" s="1" t="s">
        <v>11</v>
      </c>
      <c r="B29" s="2" t="s">
        <v>12</v>
      </c>
      <c r="C29" s="11" t="s">
        <v>13</v>
      </c>
      <c r="D29" s="10"/>
      <c r="E29" s="10"/>
      <c r="F29" s="10"/>
      <c r="G29" s="10"/>
    </row>
    <row r="30" spans="1:7" x14ac:dyDescent="0.25">
      <c r="A30" s="12">
        <v>1</v>
      </c>
      <c r="B30" s="12">
        <v>3501016</v>
      </c>
      <c r="C30" s="13" t="s">
        <v>14</v>
      </c>
      <c r="D30" s="9">
        <v>80</v>
      </c>
      <c r="E30" s="9">
        <v>95</v>
      </c>
      <c r="F30" s="10">
        <f t="shared" ref="F30:F32" si="2">SUM(D30:E30)</f>
        <v>175</v>
      </c>
      <c r="G30" s="9">
        <v>37</v>
      </c>
    </row>
    <row r="31" spans="1:7" x14ac:dyDescent="0.25">
      <c r="A31" s="12">
        <v>2</v>
      </c>
      <c r="B31" s="12">
        <v>3501017</v>
      </c>
      <c r="C31" s="13" t="s">
        <v>15</v>
      </c>
      <c r="D31" s="9">
        <v>5</v>
      </c>
      <c r="E31" s="9">
        <v>28</v>
      </c>
      <c r="F31" s="10">
        <f t="shared" si="2"/>
        <v>33</v>
      </c>
      <c r="G31" s="9">
        <v>9</v>
      </c>
    </row>
    <row r="32" spans="1:7" x14ac:dyDescent="0.25">
      <c r="A32" s="12">
        <v>3</v>
      </c>
      <c r="B32" s="12">
        <v>3501019</v>
      </c>
      <c r="C32" s="13" t="s">
        <v>16</v>
      </c>
      <c r="D32" s="9">
        <v>9</v>
      </c>
      <c r="E32" s="9">
        <v>24</v>
      </c>
      <c r="F32" s="10">
        <f t="shared" si="2"/>
        <v>33</v>
      </c>
      <c r="G32" s="9">
        <v>10</v>
      </c>
    </row>
    <row r="33" spans="1:7" x14ac:dyDescent="0.25">
      <c r="A33" s="33" t="s">
        <v>17</v>
      </c>
      <c r="B33" s="34"/>
      <c r="C33" s="35"/>
      <c r="D33" s="10">
        <f>SUM(D30:D32)</f>
        <v>94</v>
      </c>
      <c r="E33" s="10">
        <f>SUM(E30:E32)</f>
        <v>147</v>
      </c>
      <c r="F33" s="10">
        <f>SUM(F30:F32)</f>
        <v>241</v>
      </c>
      <c r="G33" s="10">
        <f>SUM(G30:G32)</f>
        <v>56</v>
      </c>
    </row>
    <row r="34" spans="1:7" ht="30" customHeight="1" x14ac:dyDescent="0.25">
      <c r="A34" s="14" t="s">
        <v>18</v>
      </c>
      <c r="B34" s="25" t="s">
        <v>19</v>
      </c>
      <c r="C34" s="25"/>
      <c r="D34" s="15"/>
      <c r="E34" s="15"/>
      <c r="F34" s="15"/>
      <c r="G34" s="15"/>
    </row>
    <row r="35" spans="1:7" x14ac:dyDescent="0.25">
      <c r="A35" s="16">
        <v>1</v>
      </c>
      <c r="B35" s="21" t="s">
        <v>20</v>
      </c>
      <c r="C35" s="21"/>
      <c r="D35" s="17">
        <v>28</v>
      </c>
      <c r="E35" s="17">
        <v>49</v>
      </c>
      <c r="F35" s="15">
        <f t="shared" ref="F35:F50" si="3">D35+E35</f>
        <v>77</v>
      </c>
      <c r="G35" s="17">
        <v>23</v>
      </c>
    </row>
    <row r="36" spans="1:7" x14ac:dyDescent="0.25">
      <c r="A36" s="16">
        <v>2</v>
      </c>
      <c r="B36" s="21" t="s">
        <v>21</v>
      </c>
      <c r="C36" s="21"/>
      <c r="D36" s="17">
        <v>6</v>
      </c>
      <c r="E36" s="17">
        <v>7</v>
      </c>
      <c r="F36" s="15">
        <f t="shared" si="3"/>
        <v>13</v>
      </c>
      <c r="G36" s="17">
        <v>13</v>
      </c>
    </row>
    <row r="37" spans="1:7" x14ac:dyDescent="0.25">
      <c r="A37" s="16">
        <v>3</v>
      </c>
      <c r="B37" s="21" t="s">
        <v>22</v>
      </c>
      <c r="C37" s="21"/>
      <c r="D37" s="17">
        <v>0</v>
      </c>
      <c r="E37" s="17">
        <v>3</v>
      </c>
      <c r="F37" s="15">
        <f t="shared" si="3"/>
        <v>3</v>
      </c>
      <c r="G37" s="17">
        <v>1</v>
      </c>
    </row>
    <row r="38" spans="1:7" x14ac:dyDescent="0.25">
      <c r="A38" s="16">
        <v>4</v>
      </c>
      <c r="B38" s="21" t="s">
        <v>23</v>
      </c>
      <c r="C38" s="21"/>
      <c r="D38" s="17">
        <v>1</v>
      </c>
      <c r="E38" s="17">
        <v>2</v>
      </c>
      <c r="F38" s="15">
        <f t="shared" si="3"/>
        <v>3</v>
      </c>
      <c r="G38" s="17">
        <v>1</v>
      </c>
    </row>
    <row r="39" spans="1:7" x14ac:dyDescent="0.25">
      <c r="A39" s="16">
        <v>5</v>
      </c>
      <c r="B39" s="21" t="s">
        <v>24</v>
      </c>
      <c r="C39" s="21"/>
      <c r="D39" s="17">
        <v>2</v>
      </c>
      <c r="E39" s="17">
        <v>1</v>
      </c>
      <c r="F39" s="15">
        <f t="shared" si="3"/>
        <v>3</v>
      </c>
      <c r="G39" s="17">
        <v>0</v>
      </c>
    </row>
    <row r="40" spans="1:7" x14ac:dyDescent="0.25">
      <c r="A40" s="16">
        <v>6</v>
      </c>
      <c r="B40" s="21" t="s">
        <v>25</v>
      </c>
      <c r="C40" s="21"/>
      <c r="D40" s="17">
        <v>0</v>
      </c>
      <c r="E40" s="17">
        <v>0</v>
      </c>
      <c r="F40" s="15">
        <f t="shared" si="3"/>
        <v>0</v>
      </c>
      <c r="G40" s="17">
        <v>0</v>
      </c>
    </row>
    <row r="41" spans="1:7" x14ac:dyDescent="0.25">
      <c r="A41" s="16">
        <v>7</v>
      </c>
      <c r="B41" s="21" t="s">
        <v>26</v>
      </c>
      <c r="C41" s="21"/>
      <c r="D41" s="17">
        <v>2</v>
      </c>
      <c r="E41" s="17">
        <v>1</v>
      </c>
      <c r="F41" s="15">
        <f t="shared" si="3"/>
        <v>3</v>
      </c>
      <c r="G41" s="17">
        <v>5</v>
      </c>
    </row>
    <row r="42" spans="1:7" x14ac:dyDescent="0.25">
      <c r="A42" s="16">
        <v>8</v>
      </c>
      <c r="B42" s="21" t="s">
        <v>27</v>
      </c>
      <c r="C42" s="21"/>
      <c r="D42" s="17">
        <v>1</v>
      </c>
      <c r="E42" s="17">
        <v>2</v>
      </c>
      <c r="F42" s="15">
        <f t="shared" si="3"/>
        <v>3</v>
      </c>
      <c r="G42" s="17">
        <v>0</v>
      </c>
    </row>
    <row r="43" spans="1:7" x14ac:dyDescent="0.25">
      <c r="A43" s="16">
        <v>9</v>
      </c>
      <c r="B43" s="21" t="s">
        <v>28</v>
      </c>
      <c r="C43" s="21"/>
      <c r="D43" s="17">
        <v>0</v>
      </c>
      <c r="E43" s="17">
        <v>0</v>
      </c>
      <c r="F43" s="15">
        <f t="shared" si="3"/>
        <v>0</v>
      </c>
      <c r="G43" s="17">
        <v>0</v>
      </c>
    </row>
    <row r="44" spans="1:7" x14ac:dyDescent="0.25">
      <c r="A44" s="16">
        <v>10</v>
      </c>
      <c r="B44" s="21" t="s">
        <v>29</v>
      </c>
      <c r="C44" s="21"/>
      <c r="D44" s="17">
        <v>0</v>
      </c>
      <c r="E44" s="17">
        <v>0</v>
      </c>
      <c r="F44" s="15">
        <f t="shared" si="3"/>
        <v>0</v>
      </c>
      <c r="G44" s="17">
        <v>0</v>
      </c>
    </row>
    <row r="45" spans="1:7" x14ac:dyDescent="0.25">
      <c r="A45" s="16">
        <v>11</v>
      </c>
      <c r="B45" s="21" t="s">
        <v>30</v>
      </c>
      <c r="C45" s="21"/>
      <c r="D45" s="17">
        <v>0</v>
      </c>
      <c r="E45" s="17">
        <v>0</v>
      </c>
      <c r="F45" s="15">
        <f t="shared" si="3"/>
        <v>0</v>
      </c>
      <c r="G45" s="17">
        <v>0</v>
      </c>
    </row>
    <row r="46" spans="1:7" x14ac:dyDescent="0.25">
      <c r="A46" s="16">
        <v>12</v>
      </c>
      <c r="B46" s="21" t="s">
        <v>31</v>
      </c>
      <c r="C46" s="21"/>
      <c r="D46" s="17">
        <v>0</v>
      </c>
      <c r="E46" s="17">
        <v>0</v>
      </c>
      <c r="F46" s="15">
        <f t="shared" si="3"/>
        <v>0</v>
      </c>
      <c r="G46" s="17">
        <v>0</v>
      </c>
    </row>
    <row r="47" spans="1:7" x14ac:dyDescent="0.25">
      <c r="A47" s="16">
        <v>13</v>
      </c>
      <c r="B47" s="21" t="s">
        <v>32</v>
      </c>
      <c r="C47" s="21"/>
      <c r="D47" s="17">
        <v>0</v>
      </c>
      <c r="E47" s="17">
        <v>0</v>
      </c>
      <c r="F47" s="15">
        <f t="shared" si="3"/>
        <v>0</v>
      </c>
      <c r="G47" s="17">
        <v>0</v>
      </c>
    </row>
    <row r="48" spans="1:7" x14ac:dyDescent="0.25">
      <c r="A48" s="16">
        <v>14</v>
      </c>
      <c r="B48" s="21" t="s">
        <v>33</v>
      </c>
      <c r="C48" s="21"/>
      <c r="D48" s="17">
        <v>0</v>
      </c>
      <c r="E48" s="17">
        <v>0</v>
      </c>
      <c r="F48" s="15">
        <f t="shared" si="3"/>
        <v>0</v>
      </c>
      <c r="G48" s="17">
        <v>0</v>
      </c>
    </row>
    <row r="49" spans="1:7" x14ac:dyDescent="0.25">
      <c r="A49" s="16">
        <v>15</v>
      </c>
      <c r="B49" s="21" t="s">
        <v>34</v>
      </c>
      <c r="C49" s="21"/>
      <c r="D49" s="17">
        <v>0</v>
      </c>
      <c r="E49" s="17">
        <v>0</v>
      </c>
      <c r="F49" s="15">
        <f t="shared" si="3"/>
        <v>0</v>
      </c>
      <c r="G49" s="17">
        <v>0</v>
      </c>
    </row>
    <row r="50" spans="1:7" x14ac:dyDescent="0.25">
      <c r="A50" s="16">
        <v>16</v>
      </c>
      <c r="B50" s="21" t="s">
        <v>35</v>
      </c>
      <c r="C50" s="21"/>
      <c r="D50" s="17">
        <v>0</v>
      </c>
      <c r="E50" s="17">
        <v>0</v>
      </c>
      <c r="F50" s="15">
        <f t="shared" si="3"/>
        <v>0</v>
      </c>
      <c r="G50" s="17">
        <v>0</v>
      </c>
    </row>
    <row r="51" spans="1:7" x14ac:dyDescent="0.25">
      <c r="A51" s="22" t="s">
        <v>36</v>
      </c>
      <c r="B51" s="23"/>
      <c r="C51" s="24"/>
      <c r="D51" s="15">
        <f t="shared" ref="D51:G51" si="4">SUM(D35:D50)</f>
        <v>40</v>
      </c>
      <c r="E51" s="15">
        <f t="shared" si="4"/>
        <v>65</v>
      </c>
      <c r="F51" s="15">
        <f t="shared" si="4"/>
        <v>105</v>
      </c>
      <c r="G51" s="15">
        <f t="shared" si="4"/>
        <v>43</v>
      </c>
    </row>
    <row r="52" spans="1:7" x14ac:dyDescent="0.25">
      <c r="A52" s="18" t="s">
        <v>37</v>
      </c>
      <c r="B52" s="18"/>
      <c r="C52" s="15"/>
      <c r="D52" s="19">
        <f>D28+D33+D51</f>
        <v>298</v>
      </c>
      <c r="E52" s="19">
        <f>E28+E33+E51</f>
        <v>433</v>
      </c>
      <c r="F52" s="19">
        <f>F28+F33+F51</f>
        <v>731</v>
      </c>
      <c r="G52" s="19">
        <f>G28+G33+G51</f>
        <v>392</v>
      </c>
    </row>
    <row r="53" spans="1:7" x14ac:dyDescent="0.25">
      <c r="A53" s="18" t="s">
        <v>38</v>
      </c>
      <c r="B53" s="18"/>
      <c r="C53" s="15"/>
      <c r="D53" s="17">
        <v>295</v>
      </c>
      <c r="E53" s="17">
        <v>444</v>
      </c>
      <c r="F53" s="20">
        <v>739</v>
      </c>
      <c r="G53" s="20">
        <v>408</v>
      </c>
    </row>
    <row r="54" spans="1:7" x14ac:dyDescent="0.25">
      <c r="A54" s="18" t="s">
        <v>39</v>
      </c>
      <c r="B54" s="18"/>
      <c r="C54" s="15"/>
      <c r="D54" s="15">
        <f t="shared" ref="D54:G54" si="5">D53/100000</f>
        <v>2.9499999999999999E-3</v>
      </c>
      <c r="E54" s="15">
        <f t="shared" si="5"/>
        <v>4.4400000000000004E-3</v>
      </c>
      <c r="F54" s="15">
        <f t="shared" si="5"/>
        <v>7.3899999999999999E-3</v>
      </c>
      <c r="G54" s="15">
        <f t="shared" si="5"/>
        <v>4.0800000000000003E-3</v>
      </c>
    </row>
  </sheetData>
  <mergeCells count="24">
    <mergeCell ref="B39:C39"/>
    <mergeCell ref="A1:A2"/>
    <mergeCell ref="B1:C2"/>
    <mergeCell ref="D1:F1"/>
    <mergeCell ref="G1:G2"/>
    <mergeCell ref="A28:C28"/>
    <mergeCell ref="A33:C33"/>
    <mergeCell ref="B34:C34"/>
    <mergeCell ref="B35:C35"/>
    <mergeCell ref="B36:C36"/>
    <mergeCell ref="B37:C37"/>
    <mergeCell ref="B38:C38"/>
    <mergeCell ref="A51:C51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2025-07-08T15:09:48Z</dcterms:created>
  <dcterms:modified xsi:type="dcterms:W3CDTF">2025-07-09T00:58:32Z</dcterms:modified>
</cp:coreProperties>
</file>