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3" documentId="8_{496F73C3-288A-4E3C-8BA5-91D5AF541DB9}" xr6:coauthVersionLast="47" xr6:coauthVersionMax="47" xr10:uidLastSave="{C2BE30BA-87CA-4E6A-BCF6-83367B9EDAFC}"/>
  <bookViews>
    <workbookView xWindow="-105" yWindow="0" windowWidth="14610" windowHeight="15585" xr2:uid="{135E5446-4D15-44B0-9DBE-B73601CB1AD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O28" i="1"/>
  <c r="M28" i="1"/>
  <c r="K28" i="1"/>
  <c r="I28" i="1"/>
  <c r="G28" i="1"/>
  <c r="F28" i="1"/>
  <c r="P27" i="1"/>
  <c r="N27" i="1"/>
  <c r="L27" i="1"/>
  <c r="J27" i="1"/>
  <c r="H27" i="1"/>
  <c r="E21" i="1"/>
  <c r="D21" i="1"/>
  <c r="P26" i="1"/>
  <c r="N26" i="1"/>
  <c r="L26" i="1"/>
  <c r="J26" i="1"/>
  <c r="H26" i="1"/>
  <c r="E20" i="1"/>
  <c r="D20" i="1"/>
  <c r="C20" i="1"/>
  <c r="B20" i="1"/>
  <c r="P25" i="1"/>
  <c r="N25" i="1"/>
  <c r="L25" i="1"/>
  <c r="J25" i="1"/>
  <c r="H25" i="1"/>
  <c r="E19" i="1"/>
  <c r="D19" i="1"/>
  <c r="P24" i="1"/>
  <c r="N24" i="1"/>
  <c r="L24" i="1"/>
  <c r="J24" i="1"/>
  <c r="H24" i="1"/>
  <c r="E18" i="1"/>
  <c r="D18" i="1"/>
  <c r="C18" i="1"/>
  <c r="B18" i="1"/>
  <c r="P23" i="1"/>
  <c r="N23" i="1"/>
  <c r="L23" i="1"/>
  <c r="J23" i="1"/>
  <c r="H23" i="1"/>
  <c r="E17" i="1"/>
  <c r="D17" i="1"/>
  <c r="P22" i="1"/>
  <c r="N22" i="1"/>
  <c r="L22" i="1"/>
  <c r="J22" i="1"/>
  <c r="H22" i="1"/>
  <c r="E16" i="1"/>
  <c r="D16" i="1"/>
  <c r="C16" i="1"/>
  <c r="B16" i="1"/>
  <c r="P21" i="1"/>
  <c r="N21" i="1"/>
  <c r="L21" i="1"/>
  <c r="J21" i="1"/>
  <c r="H21" i="1"/>
  <c r="E15" i="1"/>
  <c r="D15" i="1"/>
  <c r="P20" i="1"/>
  <c r="N20" i="1"/>
  <c r="L20" i="1"/>
  <c r="J20" i="1"/>
  <c r="H20" i="1"/>
  <c r="E14" i="1"/>
  <c r="D14" i="1"/>
  <c r="C14" i="1"/>
  <c r="B14" i="1"/>
  <c r="P19" i="1"/>
  <c r="N19" i="1"/>
  <c r="L19" i="1"/>
  <c r="J19" i="1"/>
  <c r="H19" i="1"/>
  <c r="E13" i="1"/>
  <c r="D13" i="1"/>
  <c r="P18" i="1"/>
  <c r="N18" i="1"/>
  <c r="L18" i="1"/>
  <c r="J18" i="1"/>
  <c r="H18" i="1"/>
  <c r="E12" i="1"/>
  <c r="D12" i="1"/>
  <c r="C12" i="1"/>
  <c r="B12" i="1"/>
  <c r="P17" i="1"/>
  <c r="N17" i="1"/>
  <c r="L17" i="1"/>
  <c r="J17" i="1"/>
  <c r="H17" i="1"/>
  <c r="E11" i="1"/>
  <c r="D11" i="1"/>
  <c r="P16" i="1"/>
  <c r="N16" i="1"/>
  <c r="L16" i="1"/>
  <c r="J16" i="1"/>
  <c r="H16" i="1"/>
  <c r="E10" i="1"/>
  <c r="D10" i="1"/>
  <c r="C10" i="1"/>
  <c r="B10" i="1"/>
  <c r="P15" i="1"/>
  <c r="N15" i="1"/>
  <c r="L15" i="1"/>
  <c r="J15" i="1"/>
  <c r="H15" i="1"/>
  <c r="E9" i="1"/>
  <c r="D9" i="1"/>
  <c r="P14" i="1"/>
  <c r="N14" i="1"/>
  <c r="L14" i="1"/>
  <c r="J14" i="1"/>
  <c r="H14" i="1"/>
  <c r="E8" i="1"/>
  <c r="D8" i="1"/>
  <c r="C8" i="1"/>
  <c r="B8" i="1"/>
  <c r="P13" i="1"/>
  <c r="N13" i="1"/>
  <c r="L13" i="1"/>
  <c r="J13" i="1"/>
  <c r="H13" i="1"/>
  <c r="E7" i="1"/>
  <c r="D7" i="1"/>
  <c r="P12" i="1"/>
  <c r="N12" i="1"/>
  <c r="L12" i="1"/>
  <c r="J12" i="1"/>
  <c r="H12" i="1"/>
  <c r="E6" i="1"/>
  <c r="D6" i="1"/>
  <c r="C6" i="1"/>
  <c r="B6" i="1"/>
  <c r="P11" i="1"/>
  <c r="N11" i="1"/>
  <c r="L11" i="1"/>
  <c r="J11" i="1"/>
  <c r="H11" i="1"/>
  <c r="E5" i="1"/>
  <c r="D5" i="1"/>
  <c r="P10" i="1"/>
  <c r="N10" i="1"/>
  <c r="L10" i="1"/>
  <c r="J10" i="1"/>
  <c r="H10" i="1"/>
  <c r="E4" i="1"/>
  <c r="D4" i="1"/>
  <c r="C4" i="1"/>
  <c r="B4" i="1"/>
  <c r="P9" i="1"/>
  <c r="N9" i="1"/>
  <c r="L9" i="1"/>
  <c r="J9" i="1"/>
  <c r="H9" i="1"/>
  <c r="P8" i="1"/>
  <c r="N8" i="1"/>
  <c r="L8" i="1"/>
  <c r="J8" i="1"/>
  <c r="H8" i="1"/>
  <c r="P7" i="1"/>
  <c r="N7" i="1"/>
  <c r="L7" i="1"/>
  <c r="J7" i="1"/>
  <c r="H7" i="1"/>
  <c r="P6" i="1"/>
  <c r="N6" i="1"/>
  <c r="L6" i="1"/>
  <c r="J6" i="1"/>
  <c r="H6" i="1"/>
  <c r="P5" i="1"/>
  <c r="N5" i="1"/>
  <c r="L5" i="1"/>
  <c r="J5" i="1"/>
  <c r="H5" i="1"/>
  <c r="P4" i="1"/>
  <c r="N4" i="1"/>
  <c r="L4" i="1"/>
  <c r="J4" i="1"/>
  <c r="H4" i="1"/>
  <c r="N28" i="1" l="1"/>
  <c r="H28" i="1"/>
  <c r="P28" i="1"/>
  <c r="J28" i="1"/>
  <c r="L28" i="1"/>
</calcChain>
</file>

<file path=xl/sharedStrings.xml><?xml version="1.0" encoding="utf-8"?>
<sst xmlns="http://schemas.openxmlformats.org/spreadsheetml/2006/main" count="32" uniqueCount="21">
  <si>
    <t>NO</t>
  </si>
  <si>
    <t>KECAMATAN</t>
  </si>
  <si>
    <t>PUSKESMAS</t>
  </si>
  <si>
    <t>JUMLAH WUS 
(15-39 TAHUN)</t>
  </si>
  <si>
    <t>IMUNISASI Td PADA WUS</t>
  </si>
  <si>
    <t>Td1</t>
  </si>
  <si>
    <t>Td2</t>
  </si>
  <si>
    <t>Td3</t>
  </si>
  <si>
    <t>Td4</t>
  </si>
  <si>
    <t>Td5</t>
  </si>
  <si>
    <t>JUMLAH</t>
  </si>
  <si>
    <t>%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</si>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</sst>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7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7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1">
          <cell r="B11">
            <v>350101</v>
          </cell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55FDE-65E2-45AF-A53D-DF5A58A21234}">
  <dimension ref="A1:P28"/>
  <sheetViews>
    <sheetView tabSelected="1" workbookViewId="0">
      <selection activeCell="C31" sqref="C31"/>
    </sheetView>
  </sheetViews>
  <sheetFormatPr defaultRowHeight="15" x14ac:dyDescent="0.25"/>
  <cols>
    <col min="2" max="2" width="16.42578125" customWidth="1"/>
    <col min="3" max="3" width="12" customWidth="1"/>
    <col min="4" max="4" width="14.85546875" customWidth="1"/>
    <col min="5" max="5" width="12.7109375" customWidth="1"/>
    <col min="6" max="6" width="13.7109375" customWidth="1"/>
  </cols>
  <sheetData>
    <row r="1" spans="1:16" x14ac:dyDescent="0.25">
      <c r="A1" s="1" t="s">
        <v>0</v>
      </c>
      <c r="B1" s="2" t="s">
        <v>13</v>
      </c>
      <c r="C1" s="1" t="s">
        <v>1</v>
      </c>
      <c r="D1" s="2" t="s">
        <v>14</v>
      </c>
      <c r="E1" s="1" t="s">
        <v>2</v>
      </c>
      <c r="F1" s="2" t="s">
        <v>3</v>
      </c>
      <c r="G1" s="1" t="s">
        <v>4</v>
      </c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3"/>
      <c r="B2" s="2"/>
      <c r="C2" s="3"/>
      <c r="D2" s="2"/>
      <c r="E2" s="3"/>
      <c r="F2" s="3"/>
      <c r="G2" s="1" t="s">
        <v>5</v>
      </c>
      <c r="H2" s="3"/>
      <c r="I2" s="1" t="s">
        <v>6</v>
      </c>
      <c r="J2" s="3"/>
      <c r="K2" s="1" t="s">
        <v>7</v>
      </c>
      <c r="L2" s="3"/>
      <c r="M2" s="1" t="s">
        <v>8</v>
      </c>
      <c r="N2" s="3"/>
      <c r="O2" s="1" t="s">
        <v>9</v>
      </c>
      <c r="P2" s="3"/>
    </row>
    <row r="3" spans="1:16" x14ac:dyDescent="0.25">
      <c r="A3" s="3"/>
      <c r="B3" s="2"/>
      <c r="C3" s="3"/>
      <c r="D3" s="2"/>
      <c r="E3" s="3"/>
      <c r="F3" s="3"/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16" x14ac:dyDescent="0.25">
      <c r="A4" s="5">
        <v>1</v>
      </c>
      <c r="B4" s="5">
        <f>'[1]26'!B11</f>
        <v>350101</v>
      </c>
      <c r="C4" s="6" t="str">
        <f>'[1]9'!C9</f>
        <v>Donorojo</v>
      </c>
      <c r="D4" s="5">
        <f>'[1]26'!D11</f>
        <v>35010200001</v>
      </c>
      <c r="E4" s="6" t="str">
        <f>'[1]9'!E9</f>
        <v>Donorojo</v>
      </c>
      <c r="F4" s="7">
        <v>5057</v>
      </c>
      <c r="G4" s="7">
        <v>0</v>
      </c>
      <c r="H4" s="8">
        <f t="shared" ref="H4:H28" si="0">G4/$F4*100</f>
        <v>0</v>
      </c>
      <c r="I4" s="7">
        <v>0</v>
      </c>
      <c r="J4" s="8">
        <f t="shared" ref="J4:J28" si="1">I4/$F4*100</f>
        <v>0</v>
      </c>
      <c r="K4" s="7">
        <v>0</v>
      </c>
      <c r="L4" s="8">
        <f t="shared" ref="L4:L28" si="2">K4/$F4*100</f>
        <v>0</v>
      </c>
      <c r="M4" s="7">
        <v>0</v>
      </c>
      <c r="N4" s="8">
        <f t="shared" ref="N4:N28" si="3">M4/$F4*100</f>
        <v>0</v>
      </c>
      <c r="O4" s="7">
        <v>2157</v>
      </c>
      <c r="P4" s="8">
        <f t="shared" ref="P4:P28" si="4">O4/$F4*100</f>
        <v>42.65374728099664</v>
      </c>
    </row>
    <row r="5" spans="1:16" x14ac:dyDescent="0.25">
      <c r="A5" s="5">
        <v>2</v>
      </c>
      <c r="B5" s="5"/>
      <c r="C5" s="6"/>
      <c r="D5" s="5">
        <f>'[1]26'!D12</f>
        <v>35010200002</v>
      </c>
      <c r="E5" s="6" t="str">
        <f>'[1]9'!E10</f>
        <v>Kalak</v>
      </c>
      <c r="F5" s="7">
        <v>2464</v>
      </c>
      <c r="G5" s="7">
        <v>0</v>
      </c>
      <c r="H5" s="8">
        <f t="shared" si="0"/>
        <v>0</v>
      </c>
      <c r="I5" s="7">
        <v>0</v>
      </c>
      <c r="J5" s="8">
        <f t="shared" si="1"/>
        <v>0</v>
      </c>
      <c r="K5" s="7">
        <v>0</v>
      </c>
      <c r="L5" s="8">
        <f t="shared" si="2"/>
        <v>0</v>
      </c>
      <c r="M5" s="7">
        <v>48</v>
      </c>
      <c r="N5" s="8">
        <f t="shared" si="3"/>
        <v>1.948051948051948</v>
      </c>
      <c r="O5" s="7">
        <v>2109</v>
      </c>
      <c r="P5" s="8">
        <f t="shared" si="4"/>
        <v>85.592532467532465</v>
      </c>
    </row>
    <row r="6" spans="1:16" x14ac:dyDescent="0.25">
      <c r="A6" s="5">
        <v>3</v>
      </c>
      <c r="B6" s="5">
        <f>'[1]26'!B13</f>
        <v>350102</v>
      </c>
      <c r="C6" s="6" t="str">
        <f>'[1]9'!C11</f>
        <v>Punung</v>
      </c>
      <c r="D6" s="5">
        <f>'[1]26'!D13</f>
        <v>35010200003</v>
      </c>
      <c r="E6" s="6" t="str">
        <f>'[1]9'!E11</f>
        <v>Punung</v>
      </c>
      <c r="F6" s="7">
        <v>4874</v>
      </c>
      <c r="G6" s="7">
        <v>0</v>
      </c>
      <c r="H6" s="8">
        <f t="shared" si="0"/>
        <v>0</v>
      </c>
      <c r="I6" s="7">
        <v>0</v>
      </c>
      <c r="J6" s="8">
        <f t="shared" si="1"/>
        <v>0</v>
      </c>
      <c r="K6" s="7">
        <v>0</v>
      </c>
      <c r="L6" s="8">
        <f t="shared" si="2"/>
        <v>0</v>
      </c>
      <c r="M6" s="7">
        <v>0</v>
      </c>
      <c r="N6" s="8">
        <f t="shared" si="3"/>
        <v>0</v>
      </c>
      <c r="O6" s="7">
        <v>254</v>
      </c>
      <c r="P6" s="8">
        <f t="shared" si="4"/>
        <v>5.2113254000820683</v>
      </c>
    </row>
    <row r="7" spans="1:16" x14ac:dyDescent="0.25">
      <c r="A7" s="5">
        <v>4</v>
      </c>
      <c r="B7" s="5"/>
      <c r="C7" s="6"/>
      <c r="D7" s="5">
        <f>'[1]26'!D14</f>
        <v>35010200004</v>
      </c>
      <c r="E7" s="6" t="str">
        <f>'[1]9'!E12</f>
        <v>Gondosari</v>
      </c>
      <c r="F7" s="7">
        <v>1932</v>
      </c>
      <c r="G7" s="7">
        <v>0</v>
      </c>
      <c r="H7" s="8">
        <f t="shared" si="0"/>
        <v>0</v>
      </c>
      <c r="I7" s="7">
        <v>0</v>
      </c>
      <c r="J7" s="8">
        <f t="shared" si="1"/>
        <v>0</v>
      </c>
      <c r="K7" s="7">
        <v>0</v>
      </c>
      <c r="L7" s="8">
        <f t="shared" si="2"/>
        <v>0</v>
      </c>
      <c r="M7" s="7">
        <v>0</v>
      </c>
      <c r="N7" s="8">
        <f t="shared" si="3"/>
        <v>0</v>
      </c>
      <c r="O7" s="7">
        <v>571</v>
      </c>
      <c r="P7" s="8">
        <f t="shared" si="4"/>
        <v>29.554865424430645</v>
      </c>
    </row>
    <row r="8" spans="1:16" x14ac:dyDescent="0.25">
      <c r="A8" s="5">
        <v>5</v>
      </c>
      <c r="B8" s="5">
        <f>'[1]26'!B15</f>
        <v>350103</v>
      </c>
      <c r="C8" s="6" t="str">
        <f>'[1]9'!C13</f>
        <v>Pringkuku</v>
      </c>
      <c r="D8" s="5">
        <f>'[1]26'!D15</f>
        <v>35010200005</v>
      </c>
      <c r="E8" s="6" t="str">
        <f>'[1]9'!E13</f>
        <v>Pringkuku</v>
      </c>
      <c r="F8" s="7">
        <v>4567</v>
      </c>
      <c r="G8" s="7">
        <v>0</v>
      </c>
      <c r="H8" s="8">
        <f t="shared" si="0"/>
        <v>0</v>
      </c>
      <c r="I8" s="7">
        <v>0</v>
      </c>
      <c r="J8" s="8">
        <f t="shared" si="1"/>
        <v>0</v>
      </c>
      <c r="K8" s="7">
        <v>0</v>
      </c>
      <c r="L8" s="8">
        <f t="shared" si="2"/>
        <v>0</v>
      </c>
      <c r="M8" s="7">
        <v>0</v>
      </c>
      <c r="N8" s="8">
        <f t="shared" si="3"/>
        <v>0</v>
      </c>
      <c r="O8" s="7">
        <v>152</v>
      </c>
      <c r="P8" s="8">
        <f t="shared" si="4"/>
        <v>3.3282242172104222</v>
      </c>
    </row>
    <row r="9" spans="1:16" x14ac:dyDescent="0.25">
      <c r="A9" s="5">
        <v>6</v>
      </c>
      <c r="B9" s="5"/>
      <c r="C9" s="6"/>
      <c r="D9" s="5">
        <f>'[1]26'!D16</f>
        <v>35010200006</v>
      </c>
      <c r="E9" s="6" t="str">
        <f>'[1]9'!E14</f>
        <v>Candi</v>
      </c>
      <c r="F9" s="7">
        <v>1556</v>
      </c>
      <c r="G9" s="7">
        <v>0</v>
      </c>
      <c r="H9" s="8">
        <f t="shared" si="0"/>
        <v>0</v>
      </c>
      <c r="I9" s="7">
        <v>0</v>
      </c>
      <c r="J9" s="8">
        <f t="shared" si="1"/>
        <v>0</v>
      </c>
      <c r="K9" s="7">
        <v>0</v>
      </c>
      <c r="L9" s="8">
        <f t="shared" si="2"/>
        <v>0</v>
      </c>
      <c r="M9" s="7">
        <v>0</v>
      </c>
      <c r="N9" s="8">
        <f t="shared" si="3"/>
        <v>0</v>
      </c>
      <c r="O9" s="7">
        <v>672</v>
      </c>
      <c r="P9" s="8">
        <f t="shared" si="4"/>
        <v>43.18766066838046</v>
      </c>
    </row>
    <row r="10" spans="1:16" x14ac:dyDescent="0.25">
      <c r="A10" s="5">
        <v>7</v>
      </c>
      <c r="B10" s="5">
        <f>'[1]26'!B17</f>
        <v>350104</v>
      </c>
      <c r="C10" s="6" t="str">
        <f>'[1]9'!C15</f>
        <v>Pacitan</v>
      </c>
      <c r="D10" s="5">
        <f>'[1]26'!D17</f>
        <v>35010200007</v>
      </c>
      <c r="E10" s="6" t="str">
        <f>'[1]9'!E15</f>
        <v>Pacitan</v>
      </c>
      <c r="F10" s="7">
        <v>4078</v>
      </c>
      <c r="G10" s="7">
        <v>1</v>
      </c>
      <c r="H10" s="8">
        <f t="shared" si="0"/>
        <v>2.4521824423737126E-2</v>
      </c>
      <c r="I10" s="7">
        <v>0</v>
      </c>
      <c r="J10" s="8">
        <f t="shared" si="1"/>
        <v>0</v>
      </c>
      <c r="K10" s="7">
        <v>0</v>
      </c>
      <c r="L10" s="8">
        <f t="shared" si="2"/>
        <v>0</v>
      </c>
      <c r="M10" s="7">
        <v>15</v>
      </c>
      <c r="N10" s="8">
        <f t="shared" si="3"/>
        <v>0.3678273663560569</v>
      </c>
      <c r="O10" s="7">
        <v>926</v>
      </c>
      <c r="P10" s="8">
        <f t="shared" si="4"/>
        <v>22.707209416380579</v>
      </c>
    </row>
    <row r="11" spans="1:16" x14ac:dyDescent="0.25">
      <c r="A11" s="5">
        <v>8</v>
      </c>
      <c r="B11" s="5"/>
      <c r="C11" s="6"/>
      <c r="D11" s="5">
        <f>'[1]26'!D18</f>
        <v>35010200008</v>
      </c>
      <c r="E11" s="6" t="str">
        <f>'[1]9'!E16</f>
        <v>Tanjungsari</v>
      </c>
      <c r="F11" s="7">
        <v>7000</v>
      </c>
      <c r="G11" s="7">
        <v>0</v>
      </c>
      <c r="H11" s="8">
        <f t="shared" si="0"/>
        <v>0</v>
      </c>
      <c r="I11" s="7">
        <v>0</v>
      </c>
      <c r="J11" s="8">
        <f t="shared" si="1"/>
        <v>0</v>
      </c>
      <c r="K11" s="7">
        <v>0</v>
      </c>
      <c r="L11" s="8">
        <f t="shared" si="2"/>
        <v>0</v>
      </c>
      <c r="M11" s="7">
        <v>0</v>
      </c>
      <c r="N11" s="8">
        <f t="shared" si="3"/>
        <v>0</v>
      </c>
      <c r="O11" s="7">
        <v>4443</v>
      </c>
      <c r="P11" s="8">
        <f t="shared" si="4"/>
        <v>63.471428571428568</v>
      </c>
    </row>
    <row r="12" spans="1:16" x14ac:dyDescent="0.25">
      <c r="A12" s="5">
        <v>9</v>
      </c>
      <c r="B12" s="5">
        <f>'[1]26'!B19</f>
        <v>350105</v>
      </c>
      <c r="C12" s="6" t="str">
        <f>'[1]9'!C17</f>
        <v>Kebonagung</v>
      </c>
      <c r="D12" s="5">
        <f>'[1]26'!D19</f>
        <v>35010200009</v>
      </c>
      <c r="E12" s="6" t="str">
        <f>'[1]9'!E17</f>
        <v>Kebonagung</v>
      </c>
      <c r="F12" s="7">
        <v>4230</v>
      </c>
      <c r="G12" s="7">
        <v>0</v>
      </c>
      <c r="H12" s="8">
        <f t="shared" si="0"/>
        <v>0</v>
      </c>
      <c r="I12" s="7">
        <v>0</v>
      </c>
      <c r="J12" s="8">
        <f t="shared" si="1"/>
        <v>0</v>
      </c>
      <c r="K12" s="7">
        <v>40</v>
      </c>
      <c r="L12" s="8">
        <f t="shared" si="2"/>
        <v>0.94562647754137119</v>
      </c>
      <c r="M12" s="7">
        <v>6</v>
      </c>
      <c r="N12" s="8">
        <f t="shared" si="3"/>
        <v>0.14184397163120568</v>
      </c>
      <c r="O12" s="7">
        <v>2324</v>
      </c>
      <c r="P12" s="8">
        <f t="shared" si="4"/>
        <v>54.940898345153663</v>
      </c>
    </row>
    <row r="13" spans="1:16" x14ac:dyDescent="0.25">
      <c r="A13" s="5">
        <v>10</v>
      </c>
      <c r="B13" s="5"/>
      <c r="C13" s="6"/>
      <c r="D13" s="5">
        <f>'[1]26'!D20</f>
        <v>35010200010</v>
      </c>
      <c r="E13" s="6" t="str">
        <f>'[1]9'!E18</f>
        <v>Ketrowonojoyo</v>
      </c>
      <c r="F13" s="7">
        <v>2771</v>
      </c>
      <c r="G13" s="7">
        <v>0</v>
      </c>
      <c r="H13" s="8">
        <f t="shared" si="0"/>
        <v>0</v>
      </c>
      <c r="I13" s="7">
        <v>0</v>
      </c>
      <c r="J13" s="8">
        <f t="shared" si="1"/>
        <v>0</v>
      </c>
      <c r="K13" s="7">
        <v>0</v>
      </c>
      <c r="L13" s="8">
        <f t="shared" si="2"/>
        <v>0</v>
      </c>
      <c r="M13" s="7">
        <v>0</v>
      </c>
      <c r="N13" s="8">
        <f t="shared" si="3"/>
        <v>0</v>
      </c>
      <c r="O13" s="7">
        <v>399</v>
      </c>
      <c r="P13" s="8">
        <f t="shared" si="4"/>
        <v>14.399133886683508</v>
      </c>
    </row>
    <row r="14" spans="1:16" x14ac:dyDescent="0.25">
      <c r="A14" s="5">
        <v>11</v>
      </c>
      <c r="B14" s="5">
        <f>'[1]26'!B21</f>
        <v>350106</v>
      </c>
      <c r="C14" s="6" t="str">
        <f>'[1]9'!C19</f>
        <v>Arjosari</v>
      </c>
      <c r="D14" s="5">
        <f>'[1]26'!D21</f>
        <v>35010200011</v>
      </c>
      <c r="E14" s="6" t="str">
        <f>'[1]9'!E19</f>
        <v>Arjosari</v>
      </c>
      <c r="F14" s="7">
        <v>5224</v>
      </c>
      <c r="G14" s="7">
        <v>0</v>
      </c>
      <c r="H14" s="8">
        <f t="shared" si="0"/>
        <v>0</v>
      </c>
      <c r="I14" s="7">
        <v>0</v>
      </c>
      <c r="J14" s="8">
        <f t="shared" si="1"/>
        <v>0</v>
      </c>
      <c r="K14" s="7">
        <v>29</v>
      </c>
      <c r="L14" s="8">
        <f t="shared" si="2"/>
        <v>0.55513016845329255</v>
      </c>
      <c r="M14" s="7">
        <v>88</v>
      </c>
      <c r="N14" s="8">
        <f t="shared" si="3"/>
        <v>1.6845329249617151</v>
      </c>
      <c r="O14" s="7">
        <v>3759</v>
      </c>
      <c r="P14" s="8">
        <f t="shared" si="4"/>
        <v>71.956355283307801</v>
      </c>
    </row>
    <row r="15" spans="1:16" x14ac:dyDescent="0.25">
      <c r="A15" s="5">
        <v>12</v>
      </c>
      <c r="B15" s="5"/>
      <c r="C15" s="6"/>
      <c r="D15" s="5">
        <f>'[1]26'!D22</f>
        <v>35010200012</v>
      </c>
      <c r="E15" s="6" t="str">
        <f>'[1]9'!E20</f>
        <v>Kedungbendo</v>
      </c>
      <c r="F15" s="7">
        <v>1609</v>
      </c>
      <c r="G15" s="7">
        <v>0</v>
      </c>
      <c r="H15" s="8">
        <f t="shared" si="0"/>
        <v>0</v>
      </c>
      <c r="I15" s="7">
        <v>0</v>
      </c>
      <c r="J15" s="8">
        <f t="shared" si="1"/>
        <v>0</v>
      </c>
      <c r="K15" s="7">
        <v>0</v>
      </c>
      <c r="L15" s="8">
        <f t="shared" si="2"/>
        <v>0</v>
      </c>
      <c r="M15" s="7">
        <v>28</v>
      </c>
      <c r="N15" s="8">
        <f t="shared" si="3"/>
        <v>1.740211311373524</v>
      </c>
      <c r="O15" s="7">
        <v>502</v>
      </c>
      <c r="P15" s="8">
        <f t="shared" si="4"/>
        <v>31.199502796768179</v>
      </c>
    </row>
    <row r="16" spans="1:16" x14ac:dyDescent="0.25">
      <c r="A16" s="5">
        <v>13</v>
      </c>
      <c r="B16" s="5">
        <f>'[1]26'!B23</f>
        <v>350107</v>
      </c>
      <c r="C16" s="6" t="str">
        <f>'[1]9'!C21</f>
        <v>Nawangan</v>
      </c>
      <c r="D16" s="5">
        <f>'[1]26'!D23</f>
        <v>35010200013</v>
      </c>
      <c r="E16" s="6" t="str">
        <f>'[1]9'!E21</f>
        <v>Nawangan</v>
      </c>
      <c r="F16" s="7">
        <v>4686</v>
      </c>
      <c r="G16" s="7">
        <v>0</v>
      </c>
      <c r="H16" s="8">
        <f t="shared" si="0"/>
        <v>0</v>
      </c>
      <c r="I16" s="7">
        <v>0</v>
      </c>
      <c r="J16" s="8">
        <f t="shared" si="1"/>
        <v>0</v>
      </c>
      <c r="K16" s="7">
        <v>0</v>
      </c>
      <c r="L16" s="8">
        <f t="shared" si="2"/>
        <v>0</v>
      </c>
      <c r="M16" s="7">
        <v>0</v>
      </c>
      <c r="N16" s="8">
        <f t="shared" si="3"/>
        <v>0</v>
      </c>
      <c r="O16" s="7">
        <v>644</v>
      </c>
      <c r="P16" s="8">
        <f t="shared" si="4"/>
        <v>13.743064447289798</v>
      </c>
    </row>
    <row r="17" spans="1:16" x14ac:dyDescent="0.25">
      <c r="A17" s="5">
        <v>14</v>
      </c>
      <c r="B17" s="5"/>
      <c r="C17" s="6"/>
      <c r="D17" s="5">
        <f>'[1]26'!D24</f>
        <v>35010200014</v>
      </c>
      <c r="E17" s="6" t="str">
        <f>'[1]9'!E22</f>
        <v>Pakis Baru</v>
      </c>
      <c r="F17" s="7">
        <v>3156</v>
      </c>
      <c r="G17" s="7">
        <v>0</v>
      </c>
      <c r="H17" s="8">
        <f t="shared" si="0"/>
        <v>0</v>
      </c>
      <c r="I17" s="7">
        <v>0</v>
      </c>
      <c r="J17" s="8">
        <f t="shared" si="1"/>
        <v>0</v>
      </c>
      <c r="K17" s="7">
        <v>0</v>
      </c>
      <c r="L17" s="8">
        <f t="shared" si="2"/>
        <v>0</v>
      </c>
      <c r="M17" s="7">
        <v>0</v>
      </c>
      <c r="N17" s="8">
        <f t="shared" si="3"/>
        <v>0</v>
      </c>
      <c r="O17" s="7">
        <v>282</v>
      </c>
      <c r="P17" s="8">
        <f t="shared" si="4"/>
        <v>8.9353612167300387</v>
      </c>
    </row>
    <row r="18" spans="1:16" x14ac:dyDescent="0.25">
      <c r="A18" s="5">
        <v>15</v>
      </c>
      <c r="B18" s="5">
        <f>'[1]26'!B25</f>
        <v>350108</v>
      </c>
      <c r="C18" s="6" t="str">
        <f>'[1]9'!C23</f>
        <v>Bandar</v>
      </c>
      <c r="D18" s="5">
        <f>'[1]26'!D25</f>
        <v>35010200015</v>
      </c>
      <c r="E18" s="6" t="str">
        <f>'[1]9'!E23</f>
        <v>Bandar</v>
      </c>
      <c r="F18" s="7">
        <v>3766</v>
      </c>
      <c r="G18" s="7">
        <v>0</v>
      </c>
      <c r="H18" s="8">
        <f t="shared" si="0"/>
        <v>0</v>
      </c>
      <c r="I18" s="7">
        <v>0</v>
      </c>
      <c r="J18" s="8">
        <f t="shared" si="1"/>
        <v>0</v>
      </c>
      <c r="K18" s="7">
        <v>0</v>
      </c>
      <c r="L18" s="8">
        <f t="shared" si="2"/>
        <v>0</v>
      </c>
      <c r="M18" s="7">
        <v>0</v>
      </c>
      <c r="N18" s="8">
        <f t="shared" si="3"/>
        <v>0</v>
      </c>
      <c r="O18" s="7">
        <v>3246</v>
      </c>
      <c r="P18" s="8">
        <f t="shared" si="4"/>
        <v>86.192246415294733</v>
      </c>
    </row>
    <row r="19" spans="1:16" x14ac:dyDescent="0.25">
      <c r="A19" s="5">
        <v>16</v>
      </c>
      <c r="B19" s="5"/>
      <c r="C19" s="6"/>
      <c r="D19" s="5">
        <f>'[1]26'!D26</f>
        <v>35010200016</v>
      </c>
      <c r="E19" s="6" t="str">
        <f>'[1]9'!E24</f>
        <v>Jeruk</v>
      </c>
      <c r="F19" s="7">
        <v>3567</v>
      </c>
      <c r="G19" s="7">
        <v>0</v>
      </c>
      <c r="H19" s="8">
        <f t="shared" si="0"/>
        <v>0</v>
      </c>
      <c r="I19" s="7">
        <v>0</v>
      </c>
      <c r="J19" s="8">
        <f t="shared" si="1"/>
        <v>0</v>
      </c>
      <c r="K19" s="7">
        <v>0</v>
      </c>
      <c r="L19" s="8">
        <f t="shared" si="2"/>
        <v>0</v>
      </c>
      <c r="M19" s="7">
        <v>0</v>
      </c>
      <c r="N19" s="8">
        <f t="shared" si="3"/>
        <v>0</v>
      </c>
      <c r="O19" s="7">
        <v>1097</v>
      </c>
      <c r="P19" s="8">
        <f t="shared" si="4"/>
        <v>30.754135127558175</v>
      </c>
    </row>
    <row r="20" spans="1:16" x14ac:dyDescent="0.25">
      <c r="A20" s="5">
        <v>17</v>
      </c>
      <c r="B20" s="5">
        <f>'[1]26'!B27</f>
        <v>350109</v>
      </c>
      <c r="C20" s="6" t="str">
        <f>'[1]9'!C25</f>
        <v>Tegalombo</v>
      </c>
      <c r="D20" s="5">
        <f>'[1]26'!D27</f>
        <v>35010200017</v>
      </c>
      <c r="E20" s="6" t="str">
        <f>'[1]9'!E25</f>
        <v>Tegalombo</v>
      </c>
      <c r="F20" s="7">
        <v>5612</v>
      </c>
      <c r="G20" s="7">
        <v>0</v>
      </c>
      <c r="H20" s="8">
        <f t="shared" si="0"/>
        <v>0</v>
      </c>
      <c r="I20" s="7">
        <v>0</v>
      </c>
      <c r="J20" s="8">
        <f t="shared" si="1"/>
        <v>0</v>
      </c>
      <c r="K20" s="7">
        <v>0</v>
      </c>
      <c r="L20" s="8">
        <f t="shared" si="2"/>
        <v>0</v>
      </c>
      <c r="M20" s="7">
        <v>0</v>
      </c>
      <c r="N20" s="8">
        <f t="shared" si="3"/>
        <v>0</v>
      </c>
      <c r="O20" s="7">
        <v>4017</v>
      </c>
      <c r="P20" s="8">
        <f t="shared" si="4"/>
        <v>71.578759800427662</v>
      </c>
    </row>
    <row r="21" spans="1:16" x14ac:dyDescent="0.25">
      <c r="A21" s="5">
        <v>18</v>
      </c>
      <c r="B21" s="5"/>
      <c r="C21" s="6"/>
      <c r="D21" s="5">
        <f>'[1]26'!D28</f>
        <v>35010200018</v>
      </c>
      <c r="E21" s="6" t="str">
        <f>'[1]9'!E26</f>
        <v>Gemaharjo</v>
      </c>
      <c r="F21" s="7">
        <v>3077</v>
      </c>
      <c r="G21" s="7">
        <v>0</v>
      </c>
      <c r="H21" s="8">
        <f t="shared" si="0"/>
        <v>0</v>
      </c>
      <c r="I21" s="7">
        <v>0</v>
      </c>
      <c r="J21" s="8">
        <f t="shared" si="1"/>
        <v>0</v>
      </c>
      <c r="K21" s="7">
        <v>0</v>
      </c>
      <c r="L21" s="8">
        <f t="shared" si="2"/>
        <v>0</v>
      </c>
      <c r="M21" s="7">
        <v>0</v>
      </c>
      <c r="N21" s="8">
        <f t="shared" si="3"/>
        <v>0</v>
      </c>
      <c r="O21" s="7">
        <v>1798</v>
      </c>
      <c r="P21" s="8">
        <f t="shared" si="4"/>
        <v>58.433539161520962</v>
      </c>
    </row>
    <row r="22" spans="1:16" x14ac:dyDescent="0.25">
      <c r="A22" s="5">
        <v>19</v>
      </c>
      <c r="B22" s="16">
        <v>350110</v>
      </c>
      <c r="C22" s="15" t="s">
        <v>15</v>
      </c>
      <c r="D22" s="5">
        <f>'[1]26'!D29</f>
        <v>35010200019</v>
      </c>
      <c r="E22" s="15" t="s">
        <v>15</v>
      </c>
      <c r="F22" s="7">
        <v>9729</v>
      </c>
      <c r="G22" s="7">
        <v>0</v>
      </c>
      <c r="H22" s="8">
        <f t="shared" si="0"/>
        <v>0</v>
      </c>
      <c r="I22" s="7">
        <v>0</v>
      </c>
      <c r="J22" s="8">
        <f t="shared" si="1"/>
        <v>0</v>
      </c>
      <c r="K22" s="7">
        <v>0</v>
      </c>
      <c r="L22" s="8">
        <f t="shared" si="2"/>
        <v>0</v>
      </c>
      <c r="M22" s="7">
        <v>0</v>
      </c>
      <c r="N22" s="8">
        <f t="shared" si="3"/>
        <v>0</v>
      </c>
      <c r="O22" s="7">
        <v>3752</v>
      </c>
      <c r="P22" s="8">
        <f t="shared" si="4"/>
        <v>38.565114605817655</v>
      </c>
    </row>
    <row r="23" spans="1:16" x14ac:dyDescent="0.25">
      <c r="A23" s="5">
        <v>20</v>
      </c>
      <c r="B23" s="16"/>
      <c r="C23" s="15"/>
      <c r="D23" s="5">
        <f>'[1]26'!D30</f>
        <v>35010200020</v>
      </c>
      <c r="E23" s="15" t="s">
        <v>18</v>
      </c>
      <c r="F23" s="7">
        <v>4224</v>
      </c>
      <c r="G23" s="7">
        <v>0</v>
      </c>
      <c r="H23" s="8">
        <f t="shared" si="0"/>
        <v>0</v>
      </c>
      <c r="I23" s="7">
        <v>0</v>
      </c>
      <c r="J23" s="8">
        <f t="shared" si="1"/>
        <v>0</v>
      </c>
      <c r="K23" s="7">
        <v>0</v>
      </c>
      <c r="L23" s="8">
        <f t="shared" si="2"/>
        <v>0</v>
      </c>
      <c r="M23" s="7">
        <v>0</v>
      </c>
      <c r="N23" s="8">
        <f t="shared" si="3"/>
        <v>0</v>
      </c>
      <c r="O23" s="7">
        <v>3787</v>
      </c>
      <c r="P23" s="8">
        <f t="shared" si="4"/>
        <v>89.654356060606062</v>
      </c>
    </row>
    <row r="24" spans="1:16" x14ac:dyDescent="0.25">
      <c r="A24" s="5">
        <v>21</v>
      </c>
      <c r="B24" s="16">
        <v>350111</v>
      </c>
      <c r="C24" s="15" t="s">
        <v>16</v>
      </c>
      <c r="D24" s="5">
        <f>'[1]26'!D31</f>
        <v>35010200021</v>
      </c>
      <c r="E24" s="15" t="s">
        <v>16</v>
      </c>
      <c r="F24" s="7">
        <v>5001</v>
      </c>
      <c r="G24" s="7">
        <v>0</v>
      </c>
      <c r="H24" s="8">
        <f t="shared" si="0"/>
        <v>0</v>
      </c>
      <c r="I24" s="7">
        <v>4</v>
      </c>
      <c r="J24" s="8">
        <f t="shared" si="1"/>
        <v>7.9984003199360124E-2</v>
      </c>
      <c r="K24" s="7">
        <v>14</v>
      </c>
      <c r="L24" s="8">
        <f t="shared" si="2"/>
        <v>0.27994401119776047</v>
      </c>
      <c r="M24" s="7">
        <v>159</v>
      </c>
      <c r="N24" s="8">
        <f t="shared" si="3"/>
        <v>3.1793641271745652</v>
      </c>
      <c r="O24" s="7">
        <v>4545</v>
      </c>
      <c r="P24" s="8">
        <f t="shared" si="4"/>
        <v>90.881823635272937</v>
      </c>
    </row>
    <row r="25" spans="1:16" x14ac:dyDescent="0.25">
      <c r="A25" s="5">
        <v>22</v>
      </c>
      <c r="B25" s="17"/>
      <c r="C25" s="15"/>
      <c r="D25" s="5">
        <f>'[1]26'!D32</f>
        <v>35010200022</v>
      </c>
      <c r="E25" s="15" t="s">
        <v>19</v>
      </c>
      <c r="F25" s="7">
        <v>2637</v>
      </c>
      <c r="G25" s="7">
        <v>0</v>
      </c>
      <c r="H25" s="8">
        <f t="shared" si="0"/>
        <v>0</v>
      </c>
      <c r="I25" s="7">
        <v>0</v>
      </c>
      <c r="J25" s="8">
        <f t="shared" si="1"/>
        <v>0</v>
      </c>
      <c r="K25" s="7">
        <v>0</v>
      </c>
      <c r="L25" s="8">
        <f t="shared" si="2"/>
        <v>0</v>
      </c>
      <c r="M25" s="7">
        <v>3</v>
      </c>
      <c r="N25" s="8">
        <f t="shared" si="3"/>
        <v>0.11376564277588168</v>
      </c>
      <c r="O25" s="7">
        <v>137</v>
      </c>
      <c r="P25" s="8">
        <f t="shared" si="4"/>
        <v>5.1952976867652634</v>
      </c>
    </row>
    <row r="26" spans="1:16" x14ac:dyDescent="0.25">
      <c r="A26" s="5">
        <v>23</v>
      </c>
      <c r="B26" s="16">
        <v>350112</v>
      </c>
      <c r="C26" s="15" t="s">
        <v>17</v>
      </c>
      <c r="D26" s="5">
        <f>'[1]26'!D33</f>
        <v>35010200023</v>
      </c>
      <c r="E26" s="15" t="s">
        <v>17</v>
      </c>
      <c r="F26" s="9">
        <v>3173</v>
      </c>
      <c r="G26" s="7">
        <v>0</v>
      </c>
      <c r="H26" s="8">
        <f t="shared" si="0"/>
        <v>0</v>
      </c>
      <c r="I26" s="7">
        <v>0</v>
      </c>
      <c r="J26" s="8">
        <f t="shared" si="1"/>
        <v>0</v>
      </c>
      <c r="K26" s="7">
        <v>0</v>
      </c>
      <c r="L26" s="8">
        <f t="shared" si="2"/>
        <v>0</v>
      </c>
      <c r="M26" s="7">
        <v>0</v>
      </c>
      <c r="N26" s="8">
        <f t="shared" si="3"/>
        <v>0</v>
      </c>
      <c r="O26" s="7">
        <v>464</v>
      </c>
      <c r="P26" s="8">
        <f t="shared" si="4"/>
        <v>14.62338480932871</v>
      </c>
    </row>
    <row r="27" spans="1:16" x14ac:dyDescent="0.25">
      <c r="A27" s="5">
        <v>24</v>
      </c>
      <c r="B27" s="15"/>
      <c r="C27" s="15"/>
      <c r="D27" s="5">
        <f>'[1]26'!D34</f>
        <v>35010200024</v>
      </c>
      <c r="E27" s="15" t="s">
        <v>20</v>
      </c>
      <c r="F27" s="9">
        <v>1881</v>
      </c>
      <c r="G27" s="7">
        <v>0</v>
      </c>
      <c r="H27" s="8">
        <f t="shared" si="0"/>
        <v>0</v>
      </c>
      <c r="I27" s="7">
        <v>0</v>
      </c>
      <c r="J27" s="8">
        <f t="shared" si="1"/>
        <v>0</v>
      </c>
      <c r="K27" s="7">
        <v>2</v>
      </c>
      <c r="L27" s="8">
        <f t="shared" si="2"/>
        <v>0.10632642211589581</v>
      </c>
      <c r="M27" s="7">
        <v>14</v>
      </c>
      <c r="N27" s="8">
        <f t="shared" si="3"/>
        <v>0.74428495481127055</v>
      </c>
      <c r="O27" s="7">
        <v>549</v>
      </c>
      <c r="P27" s="8">
        <f t="shared" si="4"/>
        <v>29.186602870813399</v>
      </c>
    </row>
    <row r="28" spans="1:16" x14ac:dyDescent="0.25">
      <c r="A28" s="10" t="s">
        <v>12</v>
      </c>
      <c r="B28" s="11"/>
      <c r="C28" s="11"/>
      <c r="D28" s="11"/>
      <c r="E28" s="12"/>
      <c r="F28" s="13">
        <f t="shared" ref="F28:G28" si="5">SUM(F4:F27)</f>
        <v>95871</v>
      </c>
      <c r="G28" s="13">
        <f t="shared" si="5"/>
        <v>1</v>
      </c>
      <c r="H28" s="14">
        <f t="shared" si="0"/>
        <v>1.0430682896809254E-3</v>
      </c>
      <c r="I28" s="13">
        <f>SUM(I4:I27)</f>
        <v>4</v>
      </c>
      <c r="J28" s="14">
        <f t="shared" si="1"/>
        <v>4.1722731587237015E-3</v>
      </c>
      <c r="K28" s="13">
        <f>SUM(K4:K27)</f>
        <v>85</v>
      </c>
      <c r="L28" s="14">
        <f t="shared" si="2"/>
        <v>8.8660804622878661E-2</v>
      </c>
      <c r="M28" s="13">
        <f>SUM(M4:M27)</f>
        <v>361</v>
      </c>
      <c r="N28" s="14">
        <f t="shared" si="3"/>
        <v>0.37654765257481404</v>
      </c>
      <c r="O28" s="13">
        <f>SUM(O4:O27)</f>
        <v>42586</v>
      </c>
      <c r="P28" s="14">
        <f t="shared" si="4"/>
        <v>44.420106184351887</v>
      </c>
    </row>
  </sheetData>
  <mergeCells count="13">
    <mergeCell ref="A28:E28"/>
    <mergeCell ref="G1:P1"/>
    <mergeCell ref="G2:H2"/>
    <mergeCell ref="I2:J2"/>
    <mergeCell ref="K2:L2"/>
    <mergeCell ref="M2:N2"/>
    <mergeCell ref="O2:P2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2025-07-09T06:08:27Z</dcterms:created>
  <dcterms:modified xsi:type="dcterms:W3CDTF">2025-07-09T06:16:25Z</dcterms:modified>
</cp:coreProperties>
</file>