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2" documentId="8_{A9560E9D-3C6C-4EFE-8713-9FE447869BD3}" xr6:coauthVersionLast="47" xr6:coauthVersionMax="47" xr10:uidLastSave="{856DD9E1-7701-46E8-91FD-4B305A8B7D63}"/>
  <bookViews>
    <workbookView xWindow="-105" yWindow="0" windowWidth="14610" windowHeight="15585" xr2:uid="{01A50778-7312-462C-82D4-5936BE9DF22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33" i="1"/>
  <c r="P33" i="1"/>
  <c r="N33" i="1"/>
  <c r="M33" i="1"/>
  <c r="H33" i="1"/>
  <c r="G33" i="1"/>
  <c r="E33" i="1"/>
  <c r="D33" i="1"/>
  <c r="T32" i="1"/>
  <c r="S32" i="1"/>
  <c r="U32" i="1" s="1"/>
  <c r="R32" i="1"/>
  <c r="O32" i="1"/>
  <c r="K32" i="1"/>
  <c r="J32" i="1"/>
  <c r="L32" i="1" s="1"/>
  <c r="I32" i="1"/>
  <c r="F32" i="1"/>
  <c r="U31" i="1"/>
  <c r="T31" i="1"/>
  <c r="S31" i="1"/>
  <c r="R31" i="1"/>
  <c r="O31" i="1"/>
  <c r="K31" i="1"/>
  <c r="J31" i="1"/>
  <c r="L31" i="1" s="1"/>
  <c r="I31" i="1"/>
  <c r="F31" i="1"/>
  <c r="T30" i="1"/>
  <c r="S30" i="1"/>
  <c r="R30" i="1"/>
  <c r="R33" i="1" s="1"/>
  <c r="O30" i="1"/>
  <c r="K30" i="1"/>
  <c r="J30" i="1"/>
  <c r="I30" i="1"/>
  <c r="F30" i="1"/>
  <c r="Q28" i="1"/>
  <c r="P28" i="1"/>
  <c r="N28" i="1"/>
  <c r="M28" i="1"/>
  <c r="H28" i="1"/>
  <c r="H52" i="1" s="1"/>
  <c r="G28" i="1"/>
  <c r="G52" i="1" s="1"/>
  <c r="E28" i="1"/>
  <c r="E52" i="1" s="1"/>
  <c r="D28" i="1"/>
  <c r="D52" i="1" s="1"/>
  <c r="T27" i="1"/>
  <c r="S27" i="1"/>
  <c r="R27" i="1"/>
  <c r="O27" i="1"/>
  <c r="K27" i="1"/>
  <c r="J27" i="1"/>
  <c r="I27" i="1"/>
  <c r="F27" i="1"/>
  <c r="C21" i="1"/>
  <c r="B21" i="1"/>
  <c r="T26" i="1"/>
  <c r="S26" i="1"/>
  <c r="U26" i="1" s="1"/>
  <c r="R26" i="1"/>
  <c r="O26" i="1"/>
  <c r="K26" i="1"/>
  <c r="J26" i="1"/>
  <c r="L26" i="1" s="1"/>
  <c r="I26" i="1"/>
  <c r="F26" i="1"/>
  <c r="C20" i="1"/>
  <c r="B20" i="1"/>
  <c r="T25" i="1"/>
  <c r="S25" i="1"/>
  <c r="U25" i="1" s="1"/>
  <c r="R25" i="1"/>
  <c r="O25" i="1"/>
  <c r="K25" i="1"/>
  <c r="J25" i="1"/>
  <c r="L25" i="1" s="1"/>
  <c r="I25" i="1"/>
  <c r="F25" i="1"/>
  <c r="C19" i="1"/>
  <c r="B19" i="1"/>
  <c r="T24" i="1"/>
  <c r="S24" i="1"/>
  <c r="U24" i="1" s="1"/>
  <c r="R24" i="1"/>
  <c r="O24" i="1"/>
  <c r="K24" i="1"/>
  <c r="J24" i="1"/>
  <c r="L24" i="1" s="1"/>
  <c r="I24" i="1"/>
  <c r="F24" i="1"/>
  <c r="C18" i="1"/>
  <c r="B18" i="1"/>
  <c r="T23" i="1"/>
  <c r="U23" i="1" s="1"/>
  <c r="S23" i="1"/>
  <c r="R23" i="1"/>
  <c r="O23" i="1"/>
  <c r="K23" i="1"/>
  <c r="J23" i="1"/>
  <c r="I23" i="1"/>
  <c r="F23" i="1"/>
  <c r="C17" i="1"/>
  <c r="B17" i="1"/>
  <c r="T22" i="1"/>
  <c r="S22" i="1"/>
  <c r="U22" i="1" s="1"/>
  <c r="R22" i="1"/>
  <c r="O22" i="1"/>
  <c r="K22" i="1"/>
  <c r="J22" i="1"/>
  <c r="L22" i="1" s="1"/>
  <c r="I22" i="1"/>
  <c r="F22" i="1"/>
  <c r="C16" i="1"/>
  <c r="B16" i="1"/>
  <c r="T21" i="1"/>
  <c r="S21" i="1"/>
  <c r="R21" i="1"/>
  <c r="O21" i="1"/>
  <c r="K21" i="1"/>
  <c r="J21" i="1"/>
  <c r="I21" i="1"/>
  <c r="F21" i="1"/>
  <c r="C15" i="1"/>
  <c r="B15" i="1"/>
  <c r="T20" i="1"/>
  <c r="S20" i="1"/>
  <c r="U20" i="1" s="1"/>
  <c r="R20" i="1"/>
  <c r="O20" i="1"/>
  <c r="K20" i="1"/>
  <c r="J20" i="1"/>
  <c r="L20" i="1" s="1"/>
  <c r="I20" i="1"/>
  <c r="F20" i="1"/>
  <c r="C14" i="1"/>
  <c r="B14" i="1"/>
  <c r="T19" i="1"/>
  <c r="S19" i="1"/>
  <c r="R19" i="1"/>
  <c r="O19" i="1"/>
  <c r="K19" i="1"/>
  <c r="J19" i="1"/>
  <c r="I19" i="1"/>
  <c r="F19" i="1"/>
  <c r="C13" i="1"/>
  <c r="B13" i="1"/>
  <c r="T18" i="1"/>
  <c r="S18" i="1"/>
  <c r="U18" i="1" s="1"/>
  <c r="R18" i="1"/>
  <c r="O18" i="1"/>
  <c r="K18" i="1"/>
  <c r="J18" i="1"/>
  <c r="L18" i="1" s="1"/>
  <c r="I18" i="1"/>
  <c r="F18" i="1"/>
  <c r="C12" i="1"/>
  <c r="B12" i="1"/>
  <c r="T17" i="1"/>
  <c r="S17" i="1"/>
  <c r="U17" i="1" s="1"/>
  <c r="R17" i="1"/>
  <c r="O17" i="1"/>
  <c r="K17" i="1"/>
  <c r="J17" i="1"/>
  <c r="L17" i="1" s="1"/>
  <c r="I17" i="1"/>
  <c r="F17" i="1"/>
  <c r="C11" i="1"/>
  <c r="B11" i="1"/>
  <c r="T16" i="1"/>
  <c r="U16" i="1" s="1"/>
  <c r="S16" i="1"/>
  <c r="R16" i="1"/>
  <c r="O16" i="1"/>
  <c r="K16" i="1"/>
  <c r="J16" i="1"/>
  <c r="I16" i="1"/>
  <c r="F16" i="1"/>
  <c r="C10" i="1"/>
  <c r="B10" i="1"/>
  <c r="T15" i="1"/>
  <c r="S15" i="1"/>
  <c r="R15" i="1"/>
  <c r="O15" i="1"/>
  <c r="K15" i="1"/>
  <c r="J15" i="1"/>
  <c r="I15" i="1"/>
  <c r="F15" i="1"/>
  <c r="C9" i="1"/>
  <c r="B9" i="1"/>
  <c r="T14" i="1"/>
  <c r="S14" i="1"/>
  <c r="R14" i="1"/>
  <c r="O14" i="1"/>
  <c r="K14" i="1"/>
  <c r="J14" i="1"/>
  <c r="I14" i="1"/>
  <c r="F14" i="1"/>
  <c r="C8" i="1"/>
  <c r="B8" i="1"/>
  <c r="T13" i="1"/>
  <c r="S13" i="1"/>
  <c r="U13" i="1" s="1"/>
  <c r="R13" i="1"/>
  <c r="O13" i="1"/>
  <c r="K13" i="1"/>
  <c r="J13" i="1"/>
  <c r="L13" i="1" s="1"/>
  <c r="I13" i="1"/>
  <c r="F13" i="1"/>
  <c r="C7" i="1"/>
  <c r="B7" i="1"/>
  <c r="U12" i="1"/>
  <c r="T12" i="1"/>
  <c r="S12" i="1"/>
  <c r="R12" i="1"/>
  <c r="O12" i="1"/>
  <c r="K12" i="1"/>
  <c r="J12" i="1"/>
  <c r="L12" i="1" s="1"/>
  <c r="I12" i="1"/>
  <c r="F12" i="1"/>
  <c r="C6" i="1"/>
  <c r="B6" i="1"/>
  <c r="T11" i="1"/>
  <c r="S11" i="1"/>
  <c r="R11" i="1"/>
  <c r="O11" i="1"/>
  <c r="K11" i="1"/>
  <c r="J11" i="1"/>
  <c r="I11" i="1"/>
  <c r="F11" i="1"/>
  <c r="C5" i="1"/>
  <c r="B5" i="1"/>
  <c r="T10" i="1"/>
  <c r="S10" i="1"/>
  <c r="U10" i="1" s="1"/>
  <c r="R10" i="1"/>
  <c r="O10" i="1"/>
  <c r="K10" i="1"/>
  <c r="J10" i="1"/>
  <c r="L10" i="1" s="1"/>
  <c r="I10" i="1"/>
  <c r="F10" i="1"/>
  <c r="C4" i="1"/>
  <c r="B4" i="1"/>
  <c r="T9" i="1"/>
  <c r="S9" i="1"/>
  <c r="U9" i="1" s="1"/>
  <c r="R9" i="1"/>
  <c r="O9" i="1"/>
  <c r="K9" i="1"/>
  <c r="J9" i="1"/>
  <c r="L9" i="1" s="1"/>
  <c r="I9" i="1"/>
  <c r="F9" i="1"/>
  <c r="T8" i="1"/>
  <c r="S8" i="1"/>
  <c r="U8" i="1" s="1"/>
  <c r="R8" i="1"/>
  <c r="O8" i="1"/>
  <c r="K8" i="1"/>
  <c r="J8" i="1"/>
  <c r="L8" i="1" s="1"/>
  <c r="I8" i="1"/>
  <c r="F8" i="1"/>
  <c r="T7" i="1"/>
  <c r="S7" i="1"/>
  <c r="R7" i="1"/>
  <c r="O7" i="1"/>
  <c r="K7" i="1"/>
  <c r="J7" i="1"/>
  <c r="I7" i="1"/>
  <c r="F7" i="1"/>
  <c r="T6" i="1"/>
  <c r="U6" i="1" s="1"/>
  <c r="S6" i="1"/>
  <c r="R6" i="1"/>
  <c r="O6" i="1"/>
  <c r="K6" i="1"/>
  <c r="J6" i="1"/>
  <c r="I6" i="1"/>
  <c r="F6" i="1"/>
  <c r="T5" i="1"/>
  <c r="S5" i="1"/>
  <c r="R5" i="1"/>
  <c r="O5" i="1"/>
  <c r="K5" i="1"/>
  <c r="J5" i="1"/>
  <c r="I5" i="1"/>
  <c r="F5" i="1"/>
  <c r="T4" i="1"/>
  <c r="S4" i="1"/>
  <c r="R4" i="1"/>
  <c r="O4" i="1"/>
  <c r="K4" i="1"/>
  <c r="K28" i="1" s="1"/>
  <c r="J4" i="1"/>
  <c r="I4" i="1"/>
  <c r="F4" i="1"/>
  <c r="U7" i="1" l="1"/>
  <c r="U11" i="1"/>
  <c r="U27" i="1"/>
  <c r="J33" i="1"/>
  <c r="U15" i="1"/>
  <c r="K33" i="1"/>
  <c r="K52" i="1" s="1"/>
  <c r="J28" i="1"/>
  <c r="J52" i="1" s="1"/>
  <c r="S28" i="1"/>
  <c r="L5" i="1"/>
  <c r="U5" i="1"/>
  <c r="L6" i="1"/>
  <c r="L14" i="1"/>
  <c r="U14" i="1"/>
  <c r="L16" i="1"/>
  <c r="U19" i="1"/>
  <c r="L21" i="1"/>
  <c r="U21" i="1"/>
  <c r="N52" i="1"/>
  <c r="T28" i="1"/>
  <c r="T52" i="1" s="1"/>
  <c r="P52" i="1"/>
  <c r="S33" i="1"/>
  <c r="S52" i="1" s="1"/>
  <c r="F28" i="1"/>
  <c r="F52" i="1" s="1"/>
  <c r="O28" i="1"/>
  <c r="O52" i="1" s="1"/>
  <c r="U4" i="1"/>
  <c r="Q52" i="1"/>
  <c r="F33" i="1"/>
  <c r="L30" i="1"/>
  <c r="L33" i="1" s="1"/>
  <c r="U30" i="1"/>
  <c r="U33" i="1" s="1"/>
  <c r="I28" i="1"/>
  <c r="R28" i="1"/>
  <c r="L7" i="1"/>
  <c r="L11" i="1"/>
  <c r="L15" i="1"/>
  <c r="L19" i="1"/>
  <c r="L23" i="1"/>
  <c r="L27" i="1"/>
  <c r="M52" i="1"/>
  <c r="I33" i="1"/>
  <c r="O33" i="1"/>
  <c r="R52" i="1"/>
  <c r="T33" i="1"/>
  <c r="L4" i="1"/>
  <c r="I52" i="1" l="1"/>
  <c r="U28" i="1"/>
  <c r="U52" i="1" s="1"/>
  <c r="L28" i="1"/>
  <c r="L52" i="1" s="1"/>
</calcChain>
</file>

<file path=xl/sharedStrings.xml><?xml version="1.0" encoding="utf-8"?>
<sst xmlns="http://schemas.openxmlformats.org/spreadsheetml/2006/main" count="65" uniqueCount="49">
  <si>
    <t>NO</t>
  </si>
  <si>
    <t>UNIT KERJA</t>
  </si>
  <si>
    <t xml:space="preserve">DR SPESIALIS </t>
  </si>
  <si>
    <t>DOKTER</t>
  </si>
  <si>
    <t>TOTAL</t>
  </si>
  <si>
    <t xml:space="preserve">DOKTER GIGI </t>
  </si>
  <si>
    <t xml:space="preserve">DOKTER
GIGI SPESIALIS </t>
  </si>
  <si>
    <t>L</t>
  </si>
  <si>
    <t>P</t>
  </si>
  <si>
    <t>L+P</t>
  </si>
  <si>
    <t>A</t>
  </si>
  <si>
    <t>KODE PUSKESMAS</t>
  </si>
  <si>
    <t>PUSKESMAS</t>
  </si>
  <si>
    <t>TOTAL PUSKESMAS</t>
  </si>
  <si>
    <t>B</t>
  </si>
  <si>
    <t>KODE RUMAH SAKIT</t>
  </si>
  <si>
    <t>RUMAH SAKIT</t>
  </si>
  <si>
    <t>RSUD dr. Darsono</t>
  </si>
  <si>
    <t>RSU Medical Mandiri</t>
  </si>
  <si>
    <t>RSU Agung Mulia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</si>
  <si>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</si>
  <si>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</si>
  <si>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</si>
  <si>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</si>
  <si>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</si>
  <si>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</si>
  <si>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</si>
  <si>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</si>
  <si>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</si>
  <si>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</si>
  <si>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</si>
  <si>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</si>
  <si>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</si>
  <si>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</si>
  <si>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</si>
  <si>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</si>
  <si>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</si>
  <si>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</si>
  <si>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</si>
  <si>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</si>
  <si>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</si>
  <si>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</si>
  <si>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</si>
  <si>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Tulakan</t>
  </si>
  <si>
    <t>Bubakan</t>
  </si>
  <si>
    <t>Ngadirojo</t>
  </si>
  <si>
    <t>Wonokarto</t>
  </si>
  <si>
    <t>Sudimoro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</si>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</sst>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7" fontId="4" fillId="0" borderId="1" xfId="0" applyNumberFormat="1" applyFont="1" applyBorder="1" applyAlignment="1">
      <alignment vertical="center"/>
    </xf>
    <xf numFmtId="37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>
        <row r="11">
          <cell r="D11">
            <v>35010200001</v>
          </cell>
        </row>
        <row r="12">
          <cell r="D12">
            <v>35010200002</v>
          </cell>
        </row>
        <row r="13">
          <cell r="D13">
            <v>35010200003</v>
          </cell>
        </row>
        <row r="14">
          <cell r="D14">
            <v>35010200004</v>
          </cell>
        </row>
        <row r="15">
          <cell r="D15">
            <v>35010200005</v>
          </cell>
        </row>
        <row r="16">
          <cell r="D16">
            <v>35010200006</v>
          </cell>
        </row>
        <row r="17">
          <cell r="D17">
            <v>35010200007</v>
          </cell>
        </row>
        <row r="18">
          <cell r="D18">
            <v>35010200008</v>
          </cell>
        </row>
        <row r="19">
          <cell r="D19">
            <v>35010200009</v>
          </cell>
        </row>
        <row r="20">
          <cell r="D20">
            <v>35010200010</v>
          </cell>
        </row>
        <row r="21">
          <cell r="D21">
            <v>35010200011</v>
          </cell>
        </row>
        <row r="22">
          <cell r="D22">
            <v>35010200012</v>
          </cell>
        </row>
        <row r="23">
          <cell r="D23">
            <v>35010200013</v>
          </cell>
        </row>
        <row r="24">
          <cell r="D24">
            <v>35010200014</v>
          </cell>
        </row>
        <row r="25">
          <cell r="D25">
            <v>35010200015</v>
          </cell>
        </row>
        <row r="26">
          <cell r="D26">
            <v>35010200016</v>
          </cell>
        </row>
        <row r="27"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EF74-416A-4E59-8B16-27467D2B2D56}">
  <dimension ref="A1:U54"/>
  <sheetViews>
    <sheetView tabSelected="1" topLeftCell="A11" workbookViewId="0">
      <selection activeCell="C20" sqref="C20"/>
    </sheetView>
  </sheetViews>
  <sheetFormatPr defaultRowHeight="15" x14ac:dyDescent="0.25"/>
  <cols>
    <col min="2" max="2" width="20" customWidth="1"/>
    <col min="3" max="3" width="17.140625" customWidth="1"/>
  </cols>
  <sheetData>
    <row r="1" spans="1:21" x14ac:dyDescent="0.25">
      <c r="A1" s="25" t="s">
        <v>0</v>
      </c>
      <c r="B1" s="26" t="s">
        <v>1</v>
      </c>
      <c r="C1" s="27"/>
      <c r="D1" s="20" t="s">
        <v>2</v>
      </c>
      <c r="E1" s="21"/>
      <c r="F1" s="21"/>
      <c r="G1" s="20" t="s">
        <v>3</v>
      </c>
      <c r="H1" s="21"/>
      <c r="I1" s="21"/>
      <c r="J1" s="20" t="s">
        <v>4</v>
      </c>
      <c r="K1" s="21"/>
      <c r="L1" s="21"/>
      <c r="M1" s="20" t="s">
        <v>5</v>
      </c>
      <c r="N1" s="21"/>
      <c r="O1" s="21"/>
      <c r="P1" s="20" t="s">
        <v>6</v>
      </c>
      <c r="Q1" s="21"/>
      <c r="R1" s="21"/>
      <c r="S1" s="20" t="s">
        <v>4</v>
      </c>
      <c r="T1" s="21"/>
      <c r="U1" s="21"/>
    </row>
    <row r="2" spans="1:21" x14ac:dyDescent="0.25">
      <c r="A2" s="21"/>
      <c r="B2" s="28"/>
      <c r="C2" s="29"/>
      <c r="D2" s="2" t="s">
        <v>7</v>
      </c>
      <c r="E2" s="2" t="s">
        <v>8</v>
      </c>
      <c r="F2" s="2" t="s">
        <v>9</v>
      </c>
      <c r="G2" s="2" t="s">
        <v>7</v>
      </c>
      <c r="H2" s="2" t="s">
        <v>8</v>
      </c>
      <c r="I2" s="2" t="s">
        <v>9</v>
      </c>
      <c r="J2" s="2" t="s">
        <v>7</v>
      </c>
      <c r="K2" s="2" t="s">
        <v>8</v>
      </c>
      <c r="L2" s="2" t="s">
        <v>9</v>
      </c>
      <c r="M2" s="2" t="s">
        <v>7</v>
      </c>
      <c r="N2" s="2" t="s">
        <v>8</v>
      </c>
      <c r="O2" s="2" t="s">
        <v>9</v>
      </c>
      <c r="P2" s="2" t="s">
        <v>7</v>
      </c>
      <c r="Q2" s="2" t="s">
        <v>8</v>
      </c>
      <c r="R2" s="2" t="s">
        <v>9</v>
      </c>
      <c r="S2" s="2" t="s">
        <v>7</v>
      </c>
      <c r="T2" s="2" t="s">
        <v>8</v>
      </c>
      <c r="U2" s="2" t="s">
        <v>9</v>
      </c>
    </row>
    <row r="3" spans="1:21" ht="36" x14ac:dyDescent="0.25">
      <c r="A3" s="1" t="s">
        <v>10</v>
      </c>
      <c r="B3" s="2" t="s">
        <v>11</v>
      </c>
      <c r="C3" s="4" t="s">
        <v>12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5">
        <v>1</v>
      </c>
      <c r="B4" s="5">
        <f>'[1]12'!D11</f>
        <v>35010200001</v>
      </c>
      <c r="C4" s="6" t="str">
        <f>'[1]9'!E9</f>
        <v>Donorojo</v>
      </c>
      <c r="D4" s="7">
        <v>0</v>
      </c>
      <c r="E4" s="7">
        <v>0</v>
      </c>
      <c r="F4" s="7">
        <f t="shared" ref="F4:F27" si="0">SUM(D4:E4)</f>
        <v>0</v>
      </c>
      <c r="G4" s="8">
        <v>1</v>
      </c>
      <c r="H4" s="8">
        <v>1</v>
      </c>
      <c r="I4" s="7">
        <f t="shared" ref="I4:I27" si="1">SUM(G4:H4)</f>
        <v>2</v>
      </c>
      <c r="J4" s="7">
        <f t="shared" ref="J4:K19" si="2">D4+G4</f>
        <v>1</v>
      </c>
      <c r="K4" s="7">
        <f t="shared" si="2"/>
        <v>1</v>
      </c>
      <c r="L4" s="7">
        <f t="shared" ref="L4:L27" si="3">SUM(J4:K4)</f>
        <v>2</v>
      </c>
      <c r="M4" s="8">
        <v>1</v>
      </c>
      <c r="N4" s="8">
        <v>0</v>
      </c>
      <c r="O4" s="7">
        <f t="shared" ref="O4:O27" si="4">SUM(M4:N4)</f>
        <v>1</v>
      </c>
      <c r="P4" s="8">
        <v>0</v>
      </c>
      <c r="Q4" s="8">
        <v>0</v>
      </c>
      <c r="R4" s="7">
        <f t="shared" ref="R4:R27" si="5">SUM(P4:Q4)</f>
        <v>0</v>
      </c>
      <c r="S4" s="7">
        <f t="shared" ref="S4:T19" si="6">M4+P4</f>
        <v>1</v>
      </c>
      <c r="T4" s="7">
        <f t="shared" si="6"/>
        <v>0</v>
      </c>
      <c r="U4" s="7">
        <f t="shared" ref="U4:U27" si="7">SUM(S4:T4)</f>
        <v>1</v>
      </c>
    </row>
    <row r="5" spans="1:21" x14ac:dyDescent="0.25">
      <c r="A5" s="5">
        <v>2</v>
      </c>
      <c r="B5" s="5">
        <f>'[1]12'!D12</f>
        <v>35010200002</v>
      </c>
      <c r="C5" s="6" t="str">
        <f>'[1]9'!E10</f>
        <v>Kalak</v>
      </c>
      <c r="D5" s="7">
        <v>0</v>
      </c>
      <c r="E5" s="7">
        <v>0</v>
      </c>
      <c r="F5" s="7">
        <f t="shared" si="0"/>
        <v>0</v>
      </c>
      <c r="G5" s="8">
        <v>1</v>
      </c>
      <c r="H5" s="8">
        <v>1</v>
      </c>
      <c r="I5" s="7">
        <f t="shared" si="1"/>
        <v>2</v>
      </c>
      <c r="J5" s="7">
        <f t="shared" si="2"/>
        <v>1</v>
      </c>
      <c r="K5" s="7">
        <f t="shared" si="2"/>
        <v>1</v>
      </c>
      <c r="L5" s="7">
        <f t="shared" si="3"/>
        <v>2</v>
      </c>
      <c r="M5" s="8">
        <v>0</v>
      </c>
      <c r="N5" s="8">
        <v>0</v>
      </c>
      <c r="O5" s="7">
        <f t="shared" si="4"/>
        <v>0</v>
      </c>
      <c r="P5" s="8">
        <v>0</v>
      </c>
      <c r="Q5" s="8">
        <v>0</v>
      </c>
      <c r="R5" s="7">
        <f t="shared" si="5"/>
        <v>0</v>
      </c>
      <c r="S5" s="7">
        <f t="shared" si="6"/>
        <v>0</v>
      </c>
      <c r="T5" s="7">
        <f t="shared" si="6"/>
        <v>0</v>
      </c>
      <c r="U5" s="7">
        <f t="shared" si="7"/>
        <v>0</v>
      </c>
    </row>
    <row r="6" spans="1:21" x14ac:dyDescent="0.25">
      <c r="A6" s="5">
        <v>3</v>
      </c>
      <c r="B6" s="5">
        <f>'[1]12'!D13</f>
        <v>35010200003</v>
      </c>
      <c r="C6" s="6" t="str">
        <f>'[1]9'!E11</f>
        <v>Punung</v>
      </c>
      <c r="D6" s="7">
        <v>0</v>
      </c>
      <c r="E6" s="7">
        <v>0</v>
      </c>
      <c r="F6" s="7">
        <f t="shared" si="0"/>
        <v>0</v>
      </c>
      <c r="G6" s="8">
        <v>1</v>
      </c>
      <c r="H6" s="8">
        <v>1</v>
      </c>
      <c r="I6" s="7">
        <f t="shared" si="1"/>
        <v>2</v>
      </c>
      <c r="J6" s="7">
        <f t="shared" si="2"/>
        <v>1</v>
      </c>
      <c r="K6" s="7">
        <f t="shared" si="2"/>
        <v>1</v>
      </c>
      <c r="L6" s="7">
        <f t="shared" si="3"/>
        <v>2</v>
      </c>
      <c r="M6" s="8">
        <v>0</v>
      </c>
      <c r="N6" s="8">
        <v>1</v>
      </c>
      <c r="O6" s="7">
        <f t="shared" si="4"/>
        <v>1</v>
      </c>
      <c r="P6" s="8">
        <v>0</v>
      </c>
      <c r="Q6" s="8">
        <v>0</v>
      </c>
      <c r="R6" s="7">
        <f t="shared" si="5"/>
        <v>0</v>
      </c>
      <c r="S6" s="7">
        <f t="shared" si="6"/>
        <v>0</v>
      </c>
      <c r="T6" s="7">
        <f t="shared" si="6"/>
        <v>1</v>
      </c>
      <c r="U6" s="7">
        <f t="shared" si="7"/>
        <v>1</v>
      </c>
    </row>
    <row r="7" spans="1:21" x14ac:dyDescent="0.25">
      <c r="A7" s="5">
        <v>4</v>
      </c>
      <c r="B7" s="5">
        <f>'[1]12'!D14</f>
        <v>35010200004</v>
      </c>
      <c r="C7" s="6" t="str">
        <f>'[1]9'!E12</f>
        <v>Gondosari</v>
      </c>
      <c r="D7" s="7">
        <v>0</v>
      </c>
      <c r="E7" s="7">
        <v>0</v>
      </c>
      <c r="F7" s="7">
        <f t="shared" si="0"/>
        <v>0</v>
      </c>
      <c r="G7" s="8">
        <v>0</v>
      </c>
      <c r="H7" s="8">
        <v>2</v>
      </c>
      <c r="I7" s="7">
        <f t="shared" si="1"/>
        <v>2</v>
      </c>
      <c r="J7" s="7">
        <f t="shared" si="2"/>
        <v>0</v>
      </c>
      <c r="K7" s="7">
        <f t="shared" si="2"/>
        <v>2</v>
      </c>
      <c r="L7" s="7">
        <f t="shared" si="3"/>
        <v>2</v>
      </c>
      <c r="M7" s="8">
        <v>0</v>
      </c>
      <c r="N7" s="8">
        <v>1</v>
      </c>
      <c r="O7" s="7">
        <f t="shared" si="4"/>
        <v>1</v>
      </c>
      <c r="P7" s="8">
        <v>0</v>
      </c>
      <c r="Q7" s="8">
        <v>0</v>
      </c>
      <c r="R7" s="7">
        <f t="shared" si="5"/>
        <v>0</v>
      </c>
      <c r="S7" s="7">
        <f t="shared" si="6"/>
        <v>0</v>
      </c>
      <c r="T7" s="7">
        <f t="shared" si="6"/>
        <v>1</v>
      </c>
      <c r="U7" s="7">
        <f t="shared" si="7"/>
        <v>1</v>
      </c>
    </row>
    <row r="8" spans="1:21" x14ac:dyDescent="0.25">
      <c r="A8" s="5">
        <v>5</v>
      </c>
      <c r="B8" s="5">
        <f>'[1]12'!D15</f>
        <v>35010200005</v>
      </c>
      <c r="C8" s="6" t="str">
        <f>'[1]9'!E13</f>
        <v>Pringkuku</v>
      </c>
      <c r="D8" s="7">
        <v>0</v>
      </c>
      <c r="E8" s="7">
        <v>0</v>
      </c>
      <c r="F8" s="7">
        <f t="shared" si="0"/>
        <v>0</v>
      </c>
      <c r="G8" s="8">
        <v>0</v>
      </c>
      <c r="H8" s="8">
        <v>2</v>
      </c>
      <c r="I8" s="7">
        <f t="shared" si="1"/>
        <v>2</v>
      </c>
      <c r="J8" s="7">
        <f t="shared" si="2"/>
        <v>0</v>
      </c>
      <c r="K8" s="7">
        <f t="shared" si="2"/>
        <v>2</v>
      </c>
      <c r="L8" s="7">
        <f t="shared" si="3"/>
        <v>2</v>
      </c>
      <c r="M8" s="8">
        <v>0</v>
      </c>
      <c r="N8" s="8">
        <v>1</v>
      </c>
      <c r="O8" s="7">
        <f t="shared" si="4"/>
        <v>1</v>
      </c>
      <c r="P8" s="8">
        <v>0</v>
      </c>
      <c r="Q8" s="8">
        <v>0</v>
      </c>
      <c r="R8" s="7">
        <f t="shared" si="5"/>
        <v>0</v>
      </c>
      <c r="S8" s="7">
        <f t="shared" si="6"/>
        <v>0</v>
      </c>
      <c r="T8" s="7">
        <f t="shared" si="6"/>
        <v>1</v>
      </c>
      <c r="U8" s="7">
        <f t="shared" si="7"/>
        <v>1</v>
      </c>
    </row>
    <row r="9" spans="1:21" x14ac:dyDescent="0.25">
      <c r="A9" s="5">
        <v>6</v>
      </c>
      <c r="B9" s="5">
        <f>'[1]12'!D16</f>
        <v>35010200006</v>
      </c>
      <c r="C9" s="6" t="str">
        <f>'[1]9'!E14</f>
        <v>Candi</v>
      </c>
      <c r="D9" s="7">
        <v>0</v>
      </c>
      <c r="E9" s="7">
        <v>0</v>
      </c>
      <c r="F9" s="7">
        <f t="shared" si="0"/>
        <v>0</v>
      </c>
      <c r="G9" s="8">
        <v>0</v>
      </c>
      <c r="H9" s="8">
        <v>1</v>
      </c>
      <c r="I9" s="7">
        <f t="shared" si="1"/>
        <v>1</v>
      </c>
      <c r="J9" s="7">
        <f t="shared" si="2"/>
        <v>0</v>
      </c>
      <c r="K9" s="7">
        <f t="shared" si="2"/>
        <v>1</v>
      </c>
      <c r="L9" s="7">
        <f t="shared" si="3"/>
        <v>1</v>
      </c>
      <c r="M9" s="8">
        <v>0</v>
      </c>
      <c r="N9" s="8">
        <v>0</v>
      </c>
      <c r="O9" s="7">
        <f t="shared" si="4"/>
        <v>0</v>
      </c>
      <c r="P9" s="8">
        <v>0</v>
      </c>
      <c r="Q9" s="8">
        <v>0</v>
      </c>
      <c r="R9" s="7">
        <f t="shared" si="5"/>
        <v>0</v>
      </c>
      <c r="S9" s="7">
        <f t="shared" si="6"/>
        <v>0</v>
      </c>
      <c r="T9" s="7">
        <f t="shared" si="6"/>
        <v>0</v>
      </c>
      <c r="U9" s="7">
        <f t="shared" si="7"/>
        <v>0</v>
      </c>
    </row>
    <row r="10" spans="1:21" x14ac:dyDescent="0.25">
      <c r="A10" s="5">
        <v>7</v>
      </c>
      <c r="B10" s="5">
        <f>'[1]12'!D17</f>
        <v>35010200007</v>
      </c>
      <c r="C10" s="6" t="str">
        <f>'[1]9'!E15</f>
        <v>Pacitan</v>
      </c>
      <c r="D10" s="7">
        <v>0</v>
      </c>
      <c r="E10" s="7">
        <v>0</v>
      </c>
      <c r="F10" s="7">
        <f t="shared" si="0"/>
        <v>0</v>
      </c>
      <c r="G10" s="8">
        <v>0</v>
      </c>
      <c r="H10" s="8">
        <v>2</v>
      </c>
      <c r="I10" s="7">
        <f t="shared" si="1"/>
        <v>2</v>
      </c>
      <c r="J10" s="7">
        <f t="shared" si="2"/>
        <v>0</v>
      </c>
      <c r="K10" s="7">
        <f t="shared" si="2"/>
        <v>2</v>
      </c>
      <c r="L10" s="7">
        <f t="shared" si="3"/>
        <v>2</v>
      </c>
      <c r="M10" s="8">
        <v>1</v>
      </c>
      <c r="N10" s="8">
        <v>4</v>
      </c>
      <c r="O10" s="7">
        <f t="shared" si="4"/>
        <v>5</v>
      </c>
      <c r="P10" s="8">
        <v>0</v>
      </c>
      <c r="Q10" s="8">
        <v>0</v>
      </c>
      <c r="R10" s="7">
        <f t="shared" si="5"/>
        <v>0</v>
      </c>
      <c r="S10" s="7">
        <f t="shared" si="6"/>
        <v>1</v>
      </c>
      <c r="T10" s="7">
        <f t="shared" si="6"/>
        <v>4</v>
      </c>
      <c r="U10" s="7">
        <f t="shared" si="7"/>
        <v>5</v>
      </c>
    </row>
    <row r="11" spans="1:21" x14ac:dyDescent="0.25">
      <c r="A11" s="5">
        <v>8</v>
      </c>
      <c r="B11" s="5">
        <f>'[1]12'!D18</f>
        <v>35010200008</v>
      </c>
      <c r="C11" s="6" t="str">
        <f>'[1]9'!E16</f>
        <v>Tanjungsari</v>
      </c>
      <c r="D11" s="7">
        <v>0</v>
      </c>
      <c r="E11" s="7">
        <v>0</v>
      </c>
      <c r="F11" s="7">
        <f t="shared" si="0"/>
        <v>0</v>
      </c>
      <c r="G11" s="8">
        <v>1</v>
      </c>
      <c r="H11" s="8">
        <v>1</v>
      </c>
      <c r="I11" s="7">
        <f t="shared" si="1"/>
        <v>2</v>
      </c>
      <c r="J11" s="7">
        <f t="shared" si="2"/>
        <v>1</v>
      </c>
      <c r="K11" s="7">
        <f t="shared" si="2"/>
        <v>1</v>
      </c>
      <c r="L11" s="7">
        <f t="shared" si="3"/>
        <v>2</v>
      </c>
      <c r="M11" s="8">
        <v>0</v>
      </c>
      <c r="N11" s="8">
        <v>0</v>
      </c>
      <c r="O11" s="7">
        <f t="shared" si="4"/>
        <v>0</v>
      </c>
      <c r="P11" s="8">
        <v>0</v>
      </c>
      <c r="Q11" s="8">
        <v>0</v>
      </c>
      <c r="R11" s="7">
        <f t="shared" si="5"/>
        <v>0</v>
      </c>
      <c r="S11" s="7">
        <f t="shared" si="6"/>
        <v>0</v>
      </c>
      <c r="T11" s="7">
        <f t="shared" si="6"/>
        <v>0</v>
      </c>
      <c r="U11" s="7">
        <f t="shared" si="7"/>
        <v>0</v>
      </c>
    </row>
    <row r="12" spans="1:21" x14ac:dyDescent="0.25">
      <c r="A12" s="5">
        <v>9</v>
      </c>
      <c r="B12" s="5">
        <f>'[1]12'!D19</f>
        <v>35010200009</v>
      </c>
      <c r="C12" s="6" t="str">
        <f>'[1]9'!E17</f>
        <v>Kebonagung</v>
      </c>
      <c r="D12" s="7">
        <v>0</v>
      </c>
      <c r="E12" s="7">
        <v>0</v>
      </c>
      <c r="F12" s="7">
        <f t="shared" si="0"/>
        <v>0</v>
      </c>
      <c r="G12" s="8">
        <v>0</v>
      </c>
      <c r="H12" s="8">
        <v>2</v>
      </c>
      <c r="I12" s="7">
        <f t="shared" si="1"/>
        <v>2</v>
      </c>
      <c r="J12" s="7">
        <f t="shared" si="2"/>
        <v>0</v>
      </c>
      <c r="K12" s="7">
        <f t="shared" si="2"/>
        <v>2</v>
      </c>
      <c r="L12" s="7">
        <f t="shared" si="3"/>
        <v>2</v>
      </c>
      <c r="M12" s="8">
        <v>0</v>
      </c>
      <c r="N12" s="8">
        <v>1</v>
      </c>
      <c r="O12" s="7">
        <f t="shared" si="4"/>
        <v>1</v>
      </c>
      <c r="P12" s="8">
        <v>0</v>
      </c>
      <c r="Q12" s="8">
        <v>0</v>
      </c>
      <c r="R12" s="7">
        <f t="shared" si="5"/>
        <v>0</v>
      </c>
      <c r="S12" s="7">
        <f t="shared" si="6"/>
        <v>0</v>
      </c>
      <c r="T12" s="7">
        <f t="shared" si="6"/>
        <v>1</v>
      </c>
      <c r="U12" s="7">
        <f t="shared" si="7"/>
        <v>1</v>
      </c>
    </row>
    <row r="13" spans="1:21" x14ac:dyDescent="0.25">
      <c r="A13" s="5">
        <v>10</v>
      </c>
      <c r="B13" s="5">
        <f>'[1]12'!D20</f>
        <v>35010200010</v>
      </c>
      <c r="C13" s="6" t="str">
        <f>'[1]9'!E18</f>
        <v>Ketrowonojoyo</v>
      </c>
      <c r="D13" s="7">
        <v>0</v>
      </c>
      <c r="E13" s="7">
        <v>0</v>
      </c>
      <c r="F13" s="7">
        <f t="shared" si="0"/>
        <v>0</v>
      </c>
      <c r="G13" s="8">
        <v>0</v>
      </c>
      <c r="H13" s="8">
        <v>1</v>
      </c>
      <c r="I13" s="7">
        <f t="shared" si="1"/>
        <v>1</v>
      </c>
      <c r="J13" s="7">
        <f t="shared" si="2"/>
        <v>0</v>
      </c>
      <c r="K13" s="7">
        <f t="shared" si="2"/>
        <v>1</v>
      </c>
      <c r="L13" s="7">
        <f t="shared" si="3"/>
        <v>1</v>
      </c>
      <c r="M13" s="8">
        <v>1</v>
      </c>
      <c r="N13" s="8">
        <v>6</v>
      </c>
      <c r="O13" s="7">
        <f t="shared" si="4"/>
        <v>7</v>
      </c>
      <c r="P13" s="8">
        <v>0</v>
      </c>
      <c r="Q13" s="8">
        <v>0</v>
      </c>
      <c r="R13" s="7">
        <f t="shared" si="5"/>
        <v>0</v>
      </c>
      <c r="S13" s="7">
        <f t="shared" si="6"/>
        <v>1</v>
      </c>
      <c r="T13" s="7">
        <f t="shared" si="6"/>
        <v>6</v>
      </c>
      <c r="U13" s="7">
        <f t="shared" si="7"/>
        <v>7</v>
      </c>
    </row>
    <row r="14" spans="1:21" x14ac:dyDescent="0.25">
      <c r="A14" s="5">
        <v>11</v>
      </c>
      <c r="B14" s="5">
        <f>'[1]12'!D21</f>
        <v>35010200011</v>
      </c>
      <c r="C14" s="6" t="str">
        <f>'[1]9'!E19</f>
        <v>Arjosari</v>
      </c>
      <c r="D14" s="7">
        <v>0</v>
      </c>
      <c r="E14" s="7">
        <v>0</v>
      </c>
      <c r="F14" s="7">
        <f t="shared" si="0"/>
        <v>0</v>
      </c>
      <c r="G14" s="8">
        <v>2</v>
      </c>
      <c r="H14" s="8">
        <v>1</v>
      </c>
      <c r="I14" s="7">
        <f t="shared" si="1"/>
        <v>3</v>
      </c>
      <c r="J14" s="7">
        <f t="shared" si="2"/>
        <v>2</v>
      </c>
      <c r="K14" s="7">
        <f t="shared" si="2"/>
        <v>1</v>
      </c>
      <c r="L14" s="7">
        <f t="shared" si="3"/>
        <v>3</v>
      </c>
      <c r="M14" s="8">
        <v>1</v>
      </c>
      <c r="N14" s="8">
        <v>0</v>
      </c>
      <c r="O14" s="7">
        <f t="shared" si="4"/>
        <v>1</v>
      </c>
      <c r="P14" s="8">
        <v>0</v>
      </c>
      <c r="Q14" s="8">
        <v>0</v>
      </c>
      <c r="R14" s="7">
        <f t="shared" si="5"/>
        <v>0</v>
      </c>
      <c r="S14" s="7">
        <f t="shared" si="6"/>
        <v>1</v>
      </c>
      <c r="T14" s="7">
        <f t="shared" si="6"/>
        <v>0</v>
      </c>
      <c r="U14" s="7">
        <f t="shared" si="7"/>
        <v>1</v>
      </c>
    </row>
    <row r="15" spans="1:21" x14ac:dyDescent="0.25">
      <c r="A15" s="5">
        <v>12</v>
      </c>
      <c r="B15" s="5">
        <f>'[1]12'!D22</f>
        <v>35010200012</v>
      </c>
      <c r="C15" s="6" t="str">
        <f>'[1]9'!E20</f>
        <v>Kedungbendo</v>
      </c>
      <c r="D15" s="7">
        <v>0</v>
      </c>
      <c r="E15" s="7">
        <v>0</v>
      </c>
      <c r="F15" s="7">
        <f t="shared" si="0"/>
        <v>0</v>
      </c>
      <c r="G15" s="8">
        <v>0</v>
      </c>
      <c r="H15" s="8">
        <v>2</v>
      </c>
      <c r="I15" s="7">
        <f t="shared" si="1"/>
        <v>2</v>
      </c>
      <c r="J15" s="7">
        <f t="shared" si="2"/>
        <v>0</v>
      </c>
      <c r="K15" s="7">
        <f t="shared" si="2"/>
        <v>2</v>
      </c>
      <c r="L15" s="7">
        <f t="shared" si="3"/>
        <v>2</v>
      </c>
      <c r="M15" s="8">
        <v>0</v>
      </c>
      <c r="N15" s="8">
        <v>0</v>
      </c>
      <c r="O15" s="7">
        <f t="shared" si="4"/>
        <v>0</v>
      </c>
      <c r="P15" s="8">
        <v>0</v>
      </c>
      <c r="Q15" s="8">
        <v>0</v>
      </c>
      <c r="R15" s="7">
        <f t="shared" si="5"/>
        <v>0</v>
      </c>
      <c r="S15" s="7">
        <f t="shared" si="6"/>
        <v>0</v>
      </c>
      <c r="T15" s="7">
        <f t="shared" si="6"/>
        <v>0</v>
      </c>
      <c r="U15" s="7">
        <f t="shared" si="7"/>
        <v>0</v>
      </c>
    </row>
    <row r="16" spans="1:21" x14ac:dyDescent="0.25">
      <c r="A16" s="5">
        <v>13</v>
      </c>
      <c r="B16" s="5">
        <f>'[1]12'!D23</f>
        <v>35010200013</v>
      </c>
      <c r="C16" s="6" t="str">
        <f>'[1]9'!E21</f>
        <v>Nawangan</v>
      </c>
      <c r="D16" s="7">
        <v>0</v>
      </c>
      <c r="E16" s="7">
        <v>0</v>
      </c>
      <c r="F16" s="7">
        <f t="shared" si="0"/>
        <v>0</v>
      </c>
      <c r="G16" s="8">
        <v>2</v>
      </c>
      <c r="H16" s="8">
        <v>0</v>
      </c>
      <c r="I16" s="7">
        <f t="shared" si="1"/>
        <v>2</v>
      </c>
      <c r="J16" s="7">
        <f t="shared" si="2"/>
        <v>2</v>
      </c>
      <c r="K16" s="7">
        <f t="shared" si="2"/>
        <v>0</v>
      </c>
      <c r="L16" s="7">
        <f t="shared" si="3"/>
        <v>2</v>
      </c>
      <c r="M16" s="8">
        <v>1</v>
      </c>
      <c r="N16" s="8">
        <v>0</v>
      </c>
      <c r="O16" s="7">
        <f t="shared" si="4"/>
        <v>1</v>
      </c>
      <c r="P16" s="8">
        <v>0</v>
      </c>
      <c r="Q16" s="8">
        <v>0</v>
      </c>
      <c r="R16" s="7">
        <f t="shared" si="5"/>
        <v>0</v>
      </c>
      <c r="S16" s="7">
        <f t="shared" si="6"/>
        <v>1</v>
      </c>
      <c r="T16" s="7">
        <f t="shared" si="6"/>
        <v>0</v>
      </c>
      <c r="U16" s="7">
        <f t="shared" si="7"/>
        <v>1</v>
      </c>
    </row>
    <row r="17" spans="1:21" x14ac:dyDescent="0.25">
      <c r="A17" s="5">
        <v>14</v>
      </c>
      <c r="B17" s="5">
        <f>'[1]12'!D24</f>
        <v>35010200014</v>
      </c>
      <c r="C17" s="6" t="str">
        <f>'[1]9'!E22</f>
        <v>Pakis Baru</v>
      </c>
      <c r="D17" s="7">
        <v>0</v>
      </c>
      <c r="E17" s="7">
        <v>0</v>
      </c>
      <c r="F17" s="7">
        <f t="shared" si="0"/>
        <v>0</v>
      </c>
      <c r="G17" s="8">
        <v>0</v>
      </c>
      <c r="H17" s="8">
        <v>1</v>
      </c>
      <c r="I17" s="7">
        <f t="shared" si="1"/>
        <v>1</v>
      </c>
      <c r="J17" s="7">
        <f t="shared" si="2"/>
        <v>0</v>
      </c>
      <c r="K17" s="7">
        <f t="shared" si="2"/>
        <v>1</v>
      </c>
      <c r="L17" s="7">
        <f t="shared" si="3"/>
        <v>1</v>
      </c>
      <c r="M17" s="8">
        <v>0</v>
      </c>
      <c r="N17" s="8">
        <v>0</v>
      </c>
      <c r="O17" s="7">
        <f t="shared" si="4"/>
        <v>0</v>
      </c>
      <c r="P17" s="8">
        <v>0</v>
      </c>
      <c r="Q17" s="8">
        <v>0</v>
      </c>
      <c r="R17" s="7">
        <f t="shared" si="5"/>
        <v>0</v>
      </c>
      <c r="S17" s="7">
        <f t="shared" si="6"/>
        <v>0</v>
      </c>
      <c r="T17" s="7">
        <f t="shared" si="6"/>
        <v>0</v>
      </c>
      <c r="U17" s="7">
        <f t="shared" si="7"/>
        <v>0</v>
      </c>
    </row>
    <row r="18" spans="1:21" x14ac:dyDescent="0.25">
      <c r="A18" s="5">
        <v>15</v>
      </c>
      <c r="B18" s="5">
        <f>'[1]12'!D25</f>
        <v>35010200015</v>
      </c>
      <c r="C18" s="6" t="str">
        <f>'[1]9'!E23</f>
        <v>Bandar</v>
      </c>
      <c r="D18" s="7">
        <v>0</v>
      </c>
      <c r="E18" s="7">
        <v>0</v>
      </c>
      <c r="F18" s="7">
        <f t="shared" si="0"/>
        <v>0</v>
      </c>
      <c r="G18" s="8">
        <v>2</v>
      </c>
      <c r="H18" s="8">
        <v>0</v>
      </c>
      <c r="I18" s="7">
        <f t="shared" si="1"/>
        <v>2</v>
      </c>
      <c r="J18" s="7">
        <f t="shared" si="2"/>
        <v>2</v>
      </c>
      <c r="K18" s="7">
        <f t="shared" si="2"/>
        <v>0</v>
      </c>
      <c r="L18" s="7">
        <f t="shared" si="3"/>
        <v>2</v>
      </c>
      <c r="M18" s="8">
        <v>1</v>
      </c>
      <c r="N18" s="8">
        <v>0</v>
      </c>
      <c r="O18" s="7">
        <f t="shared" si="4"/>
        <v>1</v>
      </c>
      <c r="P18" s="8">
        <v>0</v>
      </c>
      <c r="Q18" s="8">
        <v>0</v>
      </c>
      <c r="R18" s="7">
        <f t="shared" si="5"/>
        <v>0</v>
      </c>
      <c r="S18" s="7">
        <f t="shared" si="6"/>
        <v>1</v>
      </c>
      <c r="T18" s="7">
        <f t="shared" si="6"/>
        <v>0</v>
      </c>
      <c r="U18" s="7">
        <f t="shared" si="7"/>
        <v>1</v>
      </c>
    </row>
    <row r="19" spans="1:21" x14ac:dyDescent="0.25">
      <c r="A19" s="5">
        <v>16</v>
      </c>
      <c r="B19" s="5">
        <f>'[1]12'!D26</f>
        <v>35010200016</v>
      </c>
      <c r="C19" s="6" t="str">
        <f>'[1]9'!E24</f>
        <v>Jeruk</v>
      </c>
      <c r="D19" s="7">
        <v>0</v>
      </c>
      <c r="E19" s="7">
        <v>0</v>
      </c>
      <c r="F19" s="7">
        <f t="shared" si="0"/>
        <v>0</v>
      </c>
      <c r="G19" s="8">
        <v>0</v>
      </c>
      <c r="H19" s="8">
        <v>1</v>
      </c>
      <c r="I19" s="7">
        <f t="shared" si="1"/>
        <v>1</v>
      </c>
      <c r="J19" s="7">
        <f t="shared" si="2"/>
        <v>0</v>
      </c>
      <c r="K19" s="7">
        <f t="shared" si="2"/>
        <v>1</v>
      </c>
      <c r="L19" s="7">
        <f t="shared" si="3"/>
        <v>1</v>
      </c>
      <c r="M19" s="8">
        <v>0</v>
      </c>
      <c r="N19" s="8">
        <v>1</v>
      </c>
      <c r="O19" s="7">
        <f t="shared" si="4"/>
        <v>1</v>
      </c>
      <c r="P19" s="8">
        <v>0</v>
      </c>
      <c r="Q19" s="8">
        <v>0</v>
      </c>
      <c r="R19" s="7">
        <f t="shared" si="5"/>
        <v>0</v>
      </c>
      <c r="S19" s="7">
        <f t="shared" si="6"/>
        <v>0</v>
      </c>
      <c r="T19" s="7">
        <f t="shared" si="6"/>
        <v>1</v>
      </c>
      <c r="U19" s="7">
        <f t="shared" si="7"/>
        <v>1</v>
      </c>
    </row>
    <row r="20" spans="1:21" x14ac:dyDescent="0.25">
      <c r="A20" s="5">
        <v>17</v>
      </c>
      <c r="B20" s="5">
        <f>'[1]12'!D27</f>
        <v>35010200017</v>
      </c>
      <c r="C20" s="6" t="str">
        <f>'[1]9'!E25</f>
        <v>Tegalombo</v>
      </c>
      <c r="D20" s="7">
        <v>0</v>
      </c>
      <c r="E20" s="7">
        <v>0</v>
      </c>
      <c r="F20" s="7">
        <f t="shared" si="0"/>
        <v>0</v>
      </c>
      <c r="G20" s="8">
        <v>2</v>
      </c>
      <c r="H20" s="8">
        <v>0</v>
      </c>
      <c r="I20" s="7">
        <f t="shared" si="1"/>
        <v>2</v>
      </c>
      <c r="J20" s="7">
        <f t="shared" ref="J20:K27" si="8">D20+G20</f>
        <v>2</v>
      </c>
      <c r="K20" s="7">
        <f t="shared" si="8"/>
        <v>0</v>
      </c>
      <c r="L20" s="7">
        <f t="shared" si="3"/>
        <v>2</v>
      </c>
      <c r="M20" s="8">
        <v>0</v>
      </c>
      <c r="N20" s="8">
        <v>1</v>
      </c>
      <c r="O20" s="7">
        <f t="shared" si="4"/>
        <v>1</v>
      </c>
      <c r="P20" s="8">
        <v>0</v>
      </c>
      <c r="Q20" s="8">
        <v>0</v>
      </c>
      <c r="R20" s="7">
        <f t="shared" si="5"/>
        <v>0</v>
      </c>
      <c r="S20" s="7">
        <f t="shared" ref="S20:T27" si="9">M20+P20</f>
        <v>0</v>
      </c>
      <c r="T20" s="7">
        <f t="shared" si="9"/>
        <v>1</v>
      </c>
      <c r="U20" s="7">
        <f t="shared" si="7"/>
        <v>1</v>
      </c>
    </row>
    <row r="21" spans="1:21" x14ac:dyDescent="0.25">
      <c r="A21" s="5">
        <v>18</v>
      </c>
      <c r="B21" s="5">
        <f>'[1]12'!D28</f>
        <v>35010200018</v>
      </c>
      <c r="C21" s="6" t="str">
        <f>'[1]9'!E26</f>
        <v>Gemaharjo</v>
      </c>
      <c r="D21" s="7">
        <v>0</v>
      </c>
      <c r="E21" s="7">
        <v>0</v>
      </c>
      <c r="F21" s="7">
        <f t="shared" si="0"/>
        <v>0</v>
      </c>
      <c r="G21" s="8">
        <v>2</v>
      </c>
      <c r="H21" s="8">
        <v>0</v>
      </c>
      <c r="I21" s="7">
        <f t="shared" si="1"/>
        <v>2</v>
      </c>
      <c r="J21" s="7">
        <f t="shared" si="8"/>
        <v>2</v>
      </c>
      <c r="K21" s="7">
        <f t="shared" si="8"/>
        <v>0</v>
      </c>
      <c r="L21" s="7">
        <f t="shared" si="3"/>
        <v>2</v>
      </c>
      <c r="M21" s="8">
        <v>0</v>
      </c>
      <c r="N21" s="8">
        <v>1</v>
      </c>
      <c r="O21" s="7">
        <f t="shared" si="4"/>
        <v>1</v>
      </c>
      <c r="P21" s="8">
        <v>0</v>
      </c>
      <c r="Q21" s="8">
        <v>0</v>
      </c>
      <c r="R21" s="7">
        <f t="shared" si="5"/>
        <v>0</v>
      </c>
      <c r="S21" s="7">
        <f t="shared" si="9"/>
        <v>0</v>
      </c>
      <c r="T21" s="7">
        <f t="shared" si="9"/>
        <v>1</v>
      </c>
      <c r="U21" s="7">
        <f t="shared" si="7"/>
        <v>1</v>
      </c>
    </row>
    <row r="22" spans="1:21" x14ac:dyDescent="0.25">
      <c r="A22" s="5">
        <v>19</v>
      </c>
      <c r="B22" s="5">
        <f>'[1]12'!D29</f>
        <v>35010200019</v>
      </c>
      <c r="C22" s="30" t="s">
        <v>43</v>
      </c>
      <c r="D22" s="7">
        <v>0</v>
      </c>
      <c r="E22" s="7">
        <v>0</v>
      </c>
      <c r="F22" s="7">
        <f t="shared" si="0"/>
        <v>0</v>
      </c>
      <c r="G22" s="8">
        <v>4</v>
      </c>
      <c r="H22" s="8">
        <v>3</v>
      </c>
      <c r="I22" s="7">
        <f t="shared" si="1"/>
        <v>7</v>
      </c>
      <c r="J22" s="7">
        <f t="shared" si="8"/>
        <v>4</v>
      </c>
      <c r="K22" s="7">
        <f t="shared" si="8"/>
        <v>3</v>
      </c>
      <c r="L22" s="7">
        <f t="shared" si="3"/>
        <v>7</v>
      </c>
      <c r="M22" s="8">
        <v>1</v>
      </c>
      <c r="N22" s="8">
        <v>0</v>
      </c>
      <c r="O22" s="7">
        <f t="shared" si="4"/>
        <v>1</v>
      </c>
      <c r="P22" s="8">
        <v>0</v>
      </c>
      <c r="Q22" s="8">
        <v>0</v>
      </c>
      <c r="R22" s="7">
        <f t="shared" si="5"/>
        <v>0</v>
      </c>
      <c r="S22" s="7">
        <f t="shared" si="9"/>
        <v>1</v>
      </c>
      <c r="T22" s="7">
        <f t="shared" si="9"/>
        <v>0</v>
      </c>
      <c r="U22" s="7">
        <f t="shared" si="7"/>
        <v>1</v>
      </c>
    </row>
    <row r="23" spans="1:21" x14ac:dyDescent="0.25">
      <c r="A23" s="5">
        <v>20</v>
      </c>
      <c r="B23" s="5">
        <f>'[1]12'!D30</f>
        <v>35010200020</v>
      </c>
      <c r="C23" s="30" t="s">
        <v>44</v>
      </c>
      <c r="D23" s="7">
        <v>0</v>
      </c>
      <c r="E23" s="7">
        <v>0</v>
      </c>
      <c r="F23" s="7">
        <f t="shared" si="0"/>
        <v>0</v>
      </c>
      <c r="G23" s="8">
        <v>2</v>
      </c>
      <c r="H23" s="8">
        <v>0</v>
      </c>
      <c r="I23" s="7">
        <f t="shared" si="1"/>
        <v>2</v>
      </c>
      <c r="J23" s="7">
        <f t="shared" si="8"/>
        <v>2</v>
      </c>
      <c r="K23" s="7">
        <f t="shared" si="8"/>
        <v>0</v>
      </c>
      <c r="L23" s="7">
        <f t="shared" si="3"/>
        <v>2</v>
      </c>
      <c r="M23" s="8">
        <v>0</v>
      </c>
      <c r="N23" s="8">
        <v>1</v>
      </c>
      <c r="O23" s="7">
        <f t="shared" si="4"/>
        <v>1</v>
      </c>
      <c r="P23" s="8">
        <v>0</v>
      </c>
      <c r="Q23" s="8">
        <v>0</v>
      </c>
      <c r="R23" s="7">
        <f t="shared" si="5"/>
        <v>0</v>
      </c>
      <c r="S23" s="7">
        <f t="shared" si="9"/>
        <v>0</v>
      </c>
      <c r="T23" s="7">
        <f t="shared" si="9"/>
        <v>1</v>
      </c>
      <c r="U23" s="7">
        <f t="shared" si="7"/>
        <v>1</v>
      </c>
    </row>
    <row r="24" spans="1:21" x14ac:dyDescent="0.25">
      <c r="A24" s="5">
        <v>21</v>
      </c>
      <c r="B24" s="5">
        <f>'[1]12'!D31</f>
        <v>35010200021</v>
      </c>
      <c r="C24" s="30" t="s">
        <v>45</v>
      </c>
      <c r="D24" s="7">
        <v>0</v>
      </c>
      <c r="E24" s="7">
        <v>0</v>
      </c>
      <c r="F24" s="7">
        <f t="shared" si="0"/>
        <v>0</v>
      </c>
      <c r="G24" s="8">
        <v>0</v>
      </c>
      <c r="H24" s="8">
        <v>3</v>
      </c>
      <c r="I24" s="7">
        <f t="shared" si="1"/>
        <v>3</v>
      </c>
      <c r="J24" s="7">
        <f t="shared" si="8"/>
        <v>0</v>
      </c>
      <c r="K24" s="7">
        <f t="shared" si="8"/>
        <v>3</v>
      </c>
      <c r="L24" s="7">
        <f t="shared" si="3"/>
        <v>3</v>
      </c>
      <c r="M24" s="8">
        <v>0</v>
      </c>
      <c r="N24" s="8">
        <v>1</v>
      </c>
      <c r="O24" s="7">
        <f t="shared" si="4"/>
        <v>1</v>
      </c>
      <c r="P24" s="8">
        <v>0</v>
      </c>
      <c r="Q24" s="8">
        <v>0</v>
      </c>
      <c r="R24" s="7">
        <f t="shared" si="5"/>
        <v>0</v>
      </c>
      <c r="S24" s="7">
        <f t="shared" si="9"/>
        <v>0</v>
      </c>
      <c r="T24" s="7">
        <f t="shared" si="9"/>
        <v>1</v>
      </c>
      <c r="U24" s="7">
        <f t="shared" si="7"/>
        <v>1</v>
      </c>
    </row>
    <row r="25" spans="1:21" x14ac:dyDescent="0.25">
      <c r="A25" s="5">
        <v>22</v>
      </c>
      <c r="B25" s="5">
        <f>'[1]12'!D32</f>
        <v>35010200022</v>
      </c>
      <c r="C25" s="30" t="s">
        <v>46</v>
      </c>
      <c r="D25" s="7">
        <v>0</v>
      </c>
      <c r="E25" s="7">
        <v>0</v>
      </c>
      <c r="F25" s="7">
        <f t="shared" si="0"/>
        <v>0</v>
      </c>
      <c r="G25" s="8">
        <v>1</v>
      </c>
      <c r="H25" s="8">
        <v>1</v>
      </c>
      <c r="I25" s="7">
        <f t="shared" si="1"/>
        <v>2</v>
      </c>
      <c r="J25" s="7">
        <f t="shared" si="8"/>
        <v>1</v>
      </c>
      <c r="K25" s="7">
        <f t="shared" si="8"/>
        <v>1</v>
      </c>
      <c r="L25" s="7">
        <f t="shared" si="3"/>
        <v>2</v>
      </c>
      <c r="M25" s="8">
        <v>0</v>
      </c>
      <c r="N25" s="8">
        <v>0</v>
      </c>
      <c r="O25" s="7">
        <f t="shared" si="4"/>
        <v>0</v>
      </c>
      <c r="P25" s="8">
        <v>0</v>
      </c>
      <c r="Q25" s="8">
        <v>0</v>
      </c>
      <c r="R25" s="7">
        <f t="shared" si="5"/>
        <v>0</v>
      </c>
      <c r="S25" s="7">
        <f t="shared" si="9"/>
        <v>0</v>
      </c>
      <c r="T25" s="7">
        <f t="shared" si="9"/>
        <v>0</v>
      </c>
      <c r="U25" s="7">
        <f t="shared" si="7"/>
        <v>0</v>
      </c>
    </row>
    <row r="26" spans="1:21" x14ac:dyDescent="0.25">
      <c r="A26" s="5">
        <v>23</v>
      </c>
      <c r="B26" s="5">
        <f>'[1]12'!D33</f>
        <v>35010200023</v>
      </c>
      <c r="C26" s="30" t="s">
        <v>47</v>
      </c>
      <c r="D26" s="7">
        <v>0</v>
      </c>
      <c r="E26" s="7">
        <v>0</v>
      </c>
      <c r="F26" s="7">
        <f t="shared" si="0"/>
        <v>0</v>
      </c>
      <c r="G26" s="8">
        <v>1</v>
      </c>
      <c r="H26" s="8">
        <v>0</v>
      </c>
      <c r="I26" s="7">
        <f t="shared" si="1"/>
        <v>1</v>
      </c>
      <c r="J26" s="7">
        <f t="shared" si="8"/>
        <v>1</v>
      </c>
      <c r="K26" s="7">
        <f t="shared" si="8"/>
        <v>0</v>
      </c>
      <c r="L26" s="7">
        <f t="shared" si="3"/>
        <v>1</v>
      </c>
      <c r="M26" s="8">
        <v>1</v>
      </c>
      <c r="N26" s="8">
        <v>0</v>
      </c>
      <c r="O26" s="7">
        <f t="shared" si="4"/>
        <v>1</v>
      </c>
      <c r="P26" s="8">
        <v>0</v>
      </c>
      <c r="Q26" s="8">
        <v>0</v>
      </c>
      <c r="R26" s="7">
        <f t="shared" si="5"/>
        <v>0</v>
      </c>
      <c r="S26" s="7">
        <f t="shared" si="9"/>
        <v>1</v>
      </c>
      <c r="T26" s="7">
        <f t="shared" si="9"/>
        <v>0</v>
      </c>
      <c r="U26" s="7">
        <f t="shared" si="7"/>
        <v>1</v>
      </c>
    </row>
    <row r="27" spans="1:21" x14ac:dyDescent="0.25">
      <c r="A27" s="5">
        <v>24</v>
      </c>
      <c r="B27" s="5">
        <f>'[1]12'!D34</f>
        <v>35010200024</v>
      </c>
      <c r="C27" s="30" t="s">
        <v>48</v>
      </c>
      <c r="D27" s="7">
        <v>0</v>
      </c>
      <c r="E27" s="7">
        <v>0</v>
      </c>
      <c r="F27" s="7">
        <f t="shared" si="0"/>
        <v>0</v>
      </c>
      <c r="G27" s="8">
        <v>0</v>
      </c>
      <c r="H27" s="8">
        <v>1</v>
      </c>
      <c r="I27" s="7">
        <f t="shared" si="1"/>
        <v>1</v>
      </c>
      <c r="J27" s="7">
        <f t="shared" si="8"/>
        <v>0</v>
      </c>
      <c r="K27" s="7">
        <f t="shared" si="8"/>
        <v>1</v>
      </c>
      <c r="L27" s="7">
        <f t="shared" si="3"/>
        <v>1</v>
      </c>
      <c r="M27" s="8">
        <v>0</v>
      </c>
      <c r="N27" s="8">
        <v>1</v>
      </c>
      <c r="O27" s="7">
        <f t="shared" si="4"/>
        <v>1</v>
      </c>
      <c r="P27" s="8">
        <v>0</v>
      </c>
      <c r="Q27" s="8">
        <v>0</v>
      </c>
      <c r="R27" s="7">
        <f t="shared" si="5"/>
        <v>0</v>
      </c>
      <c r="S27" s="7">
        <f t="shared" si="9"/>
        <v>0</v>
      </c>
      <c r="T27" s="7">
        <f t="shared" si="9"/>
        <v>1</v>
      </c>
      <c r="U27" s="7">
        <f t="shared" si="7"/>
        <v>1</v>
      </c>
    </row>
    <row r="28" spans="1:21" x14ac:dyDescent="0.25">
      <c r="A28" s="22" t="s">
        <v>13</v>
      </c>
      <c r="B28" s="23"/>
      <c r="C28" s="24"/>
      <c r="D28" s="7">
        <f t="shared" ref="D28:U28" si="10">SUM(D4:D27)</f>
        <v>0</v>
      </c>
      <c r="E28" s="7">
        <f t="shared" si="10"/>
        <v>0</v>
      </c>
      <c r="F28" s="7">
        <f t="shared" si="10"/>
        <v>0</v>
      </c>
      <c r="G28" s="7">
        <f t="shared" si="10"/>
        <v>22</v>
      </c>
      <c r="H28" s="7">
        <f t="shared" si="10"/>
        <v>27</v>
      </c>
      <c r="I28" s="7">
        <f t="shared" si="10"/>
        <v>49</v>
      </c>
      <c r="J28" s="7">
        <f t="shared" si="10"/>
        <v>22</v>
      </c>
      <c r="K28" s="7">
        <f t="shared" si="10"/>
        <v>27</v>
      </c>
      <c r="L28" s="7">
        <f t="shared" si="10"/>
        <v>49</v>
      </c>
      <c r="M28" s="7">
        <f t="shared" si="10"/>
        <v>8</v>
      </c>
      <c r="N28" s="7">
        <f t="shared" si="10"/>
        <v>20</v>
      </c>
      <c r="O28" s="7">
        <f t="shared" si="10"/>
        <v>28</v>
      </c>
      <c r="P28" s="7">
        <f t="shared" si="10"/>
        <v>0</v>
      </c>
      <c r="Q28" s="7">
        <f t="shared" si="10"/>
        <v>0</v>
      </c>
      <c r="R28" s="7">
        <f t="shared" si="10"/>
        <v>0</v>
      </c>
      <c r="S28" s="7">
        <f t="shared" si="10"/>
        <v>8</v>
      </c>
      <c r="T28" s="7">
        <f t="shared" si="10"/>
        <v>20</v>
      </c>
      <c r="U28" s="7">
        <f t="shared" si="10"/>
        <v>28</v>
      </c>
    </row>
    <row r="29" spans="1:21" x14ac:dyDescent="0.25">
      <c r="A29" s="1" t="s">
        <v>14</v>
      </c>
      <c r="B29" s="2" t="s">
        <v>15</v>
      </c>
      <c r="C29" s="9" t="s">
        <v>16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25">
      <c r="A30" s="5">
        <v>1</v>
      </c>
      <c r="B30" s="5">
        <v>3501016</v>
      </c>
      <c r="C30" s="6" t="s">
        <v>17</v>
      </c>
      <c r="D30" s="8">
        <v>13</v>
      </c>
      <c r="E30" s="8">
        <v>13</v>
      </c>
      <c r="F30" s="7">
        <f t="shared" ref="F30:F32" si="11">SUM(D30:E30)</f>
        <v>26</v>
      </c>
      <c r="G30" s="8">
        <v>11</v>
      </c>
      <c r="H30" s="8">
        <v>19</v>
      </c>
      <c r="I30" s="7">
        <f t="shared" ref="I30:I32" si="12">SUM(G30:H30)</f>
        <v>30</v>
      </c>
      <c r="J30" s="7">
        <f t="shared" ref="J30:K32" si="13">D30+G30</f>
        <v>24</v>
      </c>
      <c r="K30" s="7">
        <f t="shared" si="13"/>
        <v>32</v>
      </c>
      <c r="L30" s="7">
        <f t="shared" ref="L30:L32" si="14">SUM(J30:K30)</f>
        <v>56</v>
      </c>
      <c r="M30" s="8">
        <v>4</v>
      </c>
      <c r="N30" s="8">
        <v>12</v>
      </c>
      <c r="O30" s="7">
        <f t="shared" ref="O30:O32" si="15">SUM(M30:N30)</f>
        <v>16</v>
      </c>
      <c r="P30" s="8">
        <v>0</v>
      </c>
      <c r="Q30" s="8">
        <v>3</v>
      </c>
      <c r="R30" s="7">
        <f t="shared" ref="R30:R32" si="16">SUM(P30:Q30)</f>
        <v>3</v>
      </c>
      <c r="S30" s="7">
        <f t="shared" ref="S30:T32" si="17">M30+P30</f>
        <v>4</v>
      </c>
      <c r="T30" s="7">
        <f t="shared" si="17"/>
        <v>15</v>
      </c>
      <c r="U30" s="7">
        <f t="shared" ref="U30:U32" si="18">SUM(S30:T30)</f>
        <v>19</v>
      </c>
    </row>
    <row r="31" spans="1:21" x14ac:dyDescent="0.25">
      <c r="A31" s="5">
        <v>2</v>
      </c>
      <c r="B31" s="5">
        <v>3501017</v>
      </c>
      <c r="C31" s="6" t="s">
        <v>18</v>
      </c>
      <c r="D31" s="8">
        <v>4</v>
      </c>
      <c r="E31" s="8">
        <v>2</v>
      </c>
      <c r="F31" s="7">
        <f t="shared" si="11"/>
        <v>6</v>
      </c>
      <c r="G31" s="8">
        <v>4</v>
      </c>
      <c r="H31" s="8">
        <v>6</v>
      </c>
      <c r="I31" s="7">
        <f t="shared" si="12"/>
        <v>10</v>
      </c>
      <c r="J31" s="7">
        <f t="shared" si="13"/>
        <v>8</v>
      </c>
      <c r="K31" s="7">
        <f t="shared" si="13"/>
        <v>8</v>
      </c>
      <c r="L31" s="7">
        <f t="shared" si="14"/>
        <v>16</v>
      </c>
      <c r="M31" s="8">
        <v>0</v>
      </c>
      <c r="N31" s="8">
        <v>0</v>
      </c>
      <c r="O31" s="7">
        <f t="shared" si="15"/>
        <v>0</v>
      </c>
      <c r="P31" s="8">
        <v>0</v>
      </c>
      <c r="Q31" s="8">
        <v>0</v>
      </c>
      <c r="R31" s="7">
        <f t="shared" si="16"/>
        <v>0</v>
      </c>
      <c r="S31" s="7">
        <f t="shared" si="17"/>
        <v>0</v>
      </c>
      <c r="T31" s="7">
        <f t="shared" si="17"/>
        <v>0</v>
      </c>
      <c r="U31" s="7">
        <f t="shared" si="18"/>
        <v>0</v>
      </c>
    </row>
    <row r="32" spans="1:21" x14ac:dyDescent="0.25">
      <c r="A32" s="5">
        <v>3</v>
      </c>
      <c r="B32" s="5">
        <v>3501019</v>
      </c>
      <c r="C32" s="6" t="s">
        <v>19</v>
      </c>
      <c r="D32" s="8">
        <v>5</v>
      </c>
      <c r="E32" s="8">
        <v>5</v>
      </c>
      <c r="F32" s="7">
        <f t="shared" si="11"/>
        <v>10</v>
      </c>
      <c r="G32" s="8">
        <v>3</v>
      </c>
      <c r="H32" s="8">
        <v>3</v>
      </c>
      <c r="I32" s="7">
        <f t="shared" si="12"/>
        <v>6</v>
      </c>
      <c r="J32" s="7">
        <f t="shared" si="13"/>
        <v>8</v>
      </c>
      <c r="K32" s="7">
        <f t="shared" si="13"/>
        <v>8</v>
      </c>
      <c r="L32" s="7">
        <f t="shared" si="14"/>
        <v>16</v>
      </c>
      <c r="M32" s="8">
        <v>0</v>
      </c>
      <c r="N32" s="8">
        <v>1</v>
      </c>
      <c r="O32" s="7">
        <f t="shared" si="15"/>
        <v>1</v>
      </c>
      <c r="P32" s="8">
        <v>0</v>
      </c>
      <c r="Q32" s="8">
        <v>2</v>
      </c>
      <c r="R32" s="7">
        <f t="shared" si="16"/>
        <v>2</v>
      </c>
      <c r="S32" s="7">
        <f t="shared" si="17"/>
        <v>0</v>
      </c>
      <c r="T32" s="7">
        <f t="shared" si="17"/>
        <v>3</v>
      </c>
      <c r="U32" s="7">
        <f t="shared" si="18"/>
        <v>3</v>
      </c>
    </row>
    <row r="33" spans="1:21" x14ac:dyDescent="0.25">
      <c r="A33" s="22" t="s">
        <v>20</v>
      </c>
      <c r="B33" s="23"/>
      <c r="C33" s="24"/>
      <c r="D33" s="7">
        <f t="shared" ref="D33:U33" si="19">SUM(D30:D32)</f>
        <v>22</v>
      </c>
      <c r="E33" s="7">
        <f t="shared" si="19"/>
        <v>20</v>
      </c>
      <c r="F33" s="7">
        <f t="shared" si="19"/>
        <v>42</v>
      </c>
      <c r="G33" s="7">
        <f t="shared" si="19"/>
        <v>18</v>
      </c>
      <c r="H33" s="7">
        <f t="shared" si="19"/>
        <v>28</v>
      </c>
      <c r="I33" s="7">
        <f t="shared" si="19"/>
        <v>46</v>
      </c>
      <c r="J33" s="7">
        <f t="shared" si="19"/>
        <v>40</v>
      </c>
      <c r="K33" s="7">
        <f t="shared" si="19"/>
        <v>48</v>
      </c>
      <c r="L33" s="7">
        <f t="shared" si="19"/>
        <v>88</v>
      </c>
      <c r="M33" s="7">
        <f t="shared" si="19"/>
        <v>4</v>
      </c>
      <c r="N33" s="7">
        <f t="shared" si="19"/>
        <v>13</v>
      </c>
      <c r="O33" s="7">
        <f t="shared" si="19"/>
        <v>17</v>
      </c>
      <c r="P33" s="7">
        <f t="shared" si="19"/>
        <v>0</v>
      </c>
      <c r="Q33" s="7">
        <f t="shared" si="19"/>
        <v>5</v>
      </c>
      <c r="R33" s="7">
        <f t="shared" si="19"/>
        <v>5</v>
      </c>
      <c r="S33" s="7">
        <f t="shared" si="19"/>
        <v>4</v>
      </c>
      <c r="T33" s="7">
        <f t="shared" si="19"/>
        <v>18</v>
      </c>
      <c r="U33" s="7">
        <f t="shared" si="19"/>
        <v>22</v>
      </c>
    </row>
    <row r="34" spans="1:21" ht="37.5" customHeight="1" x14ac:dyDescent="0.25">
      <c r="A34" s="2" t="s">
        <v>21</v>
      </c>
      <c r="B34" s="20" t="s">
        <v>22</v>
      </c>
      <c r="C34" s="2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11">
        <v>1</v>
      </c>
      <c r="B35" s="16" t="s">
        <v>23</v>
      </c>
      <c r="C35" s="16"/>
      <c r="D35" s="12">
        <v>3</v>
      </c>
      <c r="E35" s="12">
        <v>1</v>
      </c>
      <c r="F35" s="13">
        <v>4</v>
      </c>
      <c r="G35" s="12">
        <v>20</v>
      </c>
      <c r="H35" s="12">
        <v>14</v>
      </c>
      <c r="I35" s="13">
        <v>34</v>
      </c>
      <c r="J35" s="13">
        <v>23</v>
      </c>
      <c r="K35" s="13">
        <v>15</v>
      </c>
      <c r="L35" s="13">
        <v>38</v>
      </c>
      <c r="M35" s="12">
        <v>4</v>
      </c>
      <c r="N35" s="12">
        <v>2</v>
      </c>
      <c r="O35" s="13">
        <v>6</v>
      </c>
      <c r="P35" s="12">
        <v>0</v>
      </c>
      <c r="Q35" s="12">
        <v>2</v>
      </c>
      <c r="R35" s="13">
        <v>2</v>
      </c>
      <c r="S35" s="13">
        <v>4</v>
      </c>
      <c r="T35" s="13">
        <v>4</v>
      </c>
      <c r="U35" s="13">
        <v>8</v>
      </c>
    </row>
    <row r="36" spans="1:21" x14ac:dyDescent="0.25">
      <c r="A36" s="11">
        <v>2</v>
      </c>
      <c r="B36" s="16" t="s">
        <v>24</v>
      </c>
      <c r="C36" s="16"/>
      <c r="D36" s="12">
        <v>3</v>
      </c>
      <c r="E36" s="12">
        <v>2</v>
      </c>
      <c r="F36" s="13">
        <v>5</v>
      </c>
      <c r="G36" s="12">
        <v>25</v>
      </c>
      <c r="H36" s="12">
        <v>20</v>
      </c>
      <c r="I36" s="13">
        <v>45</v>
      </c>
      <c r="J36" s="13">
        <v>28</v>
      </c>
      <c r="K36" s="13">
        <v>22</v>
      </c>
      <c r="L36" s="13">
        <v>50</v>
      </c>
      <c r="M36" s="12">
        <v>2</v>
      </c>
      <c r="N36" s="12">
        <v>7</v>
      </c>
      <c r="O36" s="13">
        <v>9</v>
      </c>
      <c r="P36" s="12">
        <v>1</v>
      </c>
      <c r="Q36" s="12">
        <v>0</v>
      </c>
      <c r="R36" s="13">
        <v>1</v>
      </c>
      <c r="S36" s="13">
        <v>3</v>
      </c>
      <c r="T36" s="13">
        <v>7</v>
      </c>
      <c r="U36" s="13">
        <v>10</v>
      </c>
    </row>
    <row r="37" spans="1:21" x14ac:dyDescent="0.25">
      <c r="A37" s="11">
        <v>3</v>
      </c>
      <c r="B37" s="16" t="s">
        <v>25</v>
      </c>
      <c r="C37" s="16"/>
      <c r="D37" s="12">
        <v>0</v>
      </c>
      <c r="E37" s="12">
        <v>0</v>
      </c>
      <c r="F37" s="13">
        <v>0</v>
      </c>
      <c r="G37" s="12">
        <v>0</v>
      </c>
      <c r="H37" s="12">
        <v>0</v>
      </c>
      <c r="I37" s="13">
        <v>0</v>
      </c>
      <c r="J37" s="13">
        <v>0</v>
      </c>
      <c r="K37" s="13">
        <v>0</v>
      </c>
      <c r="L37" s="13">
        <v>0</v>
      </c>
      <c r="M37" s="12">
        <v>0</v>
      </c>
      <c r="N37" s="12">
        <v>0</v>
      </c>
      <c r="O37" s="13">
        <v>0</v>
      </c>
      <c r="P37" s="12">
        <v>0</v>
      </c>
      <c r="Q37" s="12">
        <v>0</v>
      </c>
      <c r="R37" s="13">
        <v>0</v>
      </c>
      <c r="S37" s="13">
        <v>0</v>
      </c>
      <c r="T37" s="13">
        <v>0</v>
      </c>
      <c r="U37" s="13">
        <v>0</v>
      </c>
    </row>
    <row r="38" spans="1:21" x14ac:dyDescent="0.25">
      <c r="A38" s="11">
        <v>4</v>
      </c>
      <c r="B38" s="16" t="s">
        <v>26</v>
      </c>
      <c r="C38" s="16"/>
      <c r="D38" s="12">
        <v>0</v>
      </c>
      <c r="E38" s="12">
        <v>0</v>
      </c>
      <c r="F38" s="13">
        <v>0</v>
      </c>
      <c r="G38" s="12">
        <v>0</v>
      </c>
      <c r="H38" s="12">
        <v>0</v>
      </c>
      <c r="I38" s="13">
        <v>0</v>
      </c>
      <c r="J38" s="13">
        <v>0</v>
      </c>
      <c r="K38" s="13">
        <v>0</v>
      </c>
      <c r="L38" s="13">
        <v>0</v>
      </c>
      <c r="M38" s="12">
        <v>0</v>
      </c>
      <c r="N38" s="12">
        <v>0</v>
      </c>
      <c r="O38" s="13">
        <v>0</v>
      </c>
      <c r="P38" s="12">
        <v>0</v>
      </c>
      <c r="Q38" s="12">
        <v>0</v>
      </c>
      <c r="R38" s="13">
        <v>0</v>
      </c>
      <c r="S38" s="13">
        <v>0</v>
      </c>
      <c r="T38" s="13">
        <v>0</v>
      </c>
      <c r="U38" s="13">
        <v>0</v>
      </c>
    </row>
    <row r="39" spans="1:21" x14ac:dyDescent="0.25">
      <c r="A39" s="11">
        <v>5</v>
      </c>
      <c r="B39" s="16" t="s">
        <v>27</v>
      </c>
      <c r="C39" s="16"/>
      <c r="D39" s="12">
        <v>1</v>
      </c>
      <c r="E39" s="12">
        <v>1</v>
      </c>
      <c r="F39" s="13">
        <v>2</v>
      </c>
      <c r="G39" s="12">
        <v>2</v>
      </c>
      <c r="H39" s="12">
        <v>0</v>
      </c>
      <c r="I39" s="13">
        <v>2</v>
      </c>
      <c r="J39" s="13">
        <v>3</v>
      </c>
      <c r="K39" s="13">
        <v>1</v>
      </c>
      <c r="L39" s="13">
        <v>4</v>
      </c>
      <c r="M39" s="12">
        <v>0</v>
      </c>
      <c r="N39" s="12">
        <v>0</v>
      </c>
      <c r="O39" s="13">
        <v>0</v>
      </c>
      <c r="P39" s="12">
        <v>0</v>
      </c>
      <c r="Q39" s="12">
        <v>0</v>
      </c>
      <c r="R39" s="13">
        <v>0</v>
      </c>
      <c r="S39" s="13">
        <v>0</v>
      </c>
      <c r="T39" s="13">
        <v>0</v>
      </c>
      <c r="U39" s="13">
        <v>0</v>
      </c>
    </row>
    <row r="40" spans="1:21" x14ac:dyDescent="0.25">
      <c r="A40" s="11">
        <v>6</v>
      </c>
      <c r="B40" s="16" t="s">
        <v>28</v>
      </c>
      <c r="C40" s="16"/>
      <c r="D40" s="12">
        <v>0</v>
      </c>
      <c r="E40" s="12">
        <v>0</v>
      </c>
      <c r="F40" s="13">
        <v>0</v>
      </c>
      <c r="G40" s="12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2">
        <v>0</v>
      </c>
      <c r="N40" s="12">
        <v>0</v>
      </c>
      <c r="O40" s="13">
        <v>0</v>
      </c>
      <c r="P40" s="12">
        <v>0</v>
      </c>
      <c r="Q40" s="12">
        <v>0</v>
      </c>
      <c r="R40" s="13">
        <v>0</v>
      </c>
      <c r="S40" s="13">
        <v>0</v>
      </c>
      <c r="T40" s="13">
        <v>0</v>
      </c>
      <c r="U40" s="13">
        <v>0</v>
      </c>
    </row>
    <row r="41" spans="1:21" x14ac:dyDescent="0.25">
      <c r="A41" s="11">
        <v>7</v>
      </c>
      <c r="B41" s="16" t="s">
        <v>29</v>
      </c>
      <c r="C41" s="16"/>
      <c r="D41" s="12">
        <v>0</v>
      </c>
      <c r="E41" s="12">
        <v>0</v>
      </c>
      <c r="F41" s="13">
        <v>0</v>
      </c>
      <c r="G41" s="12">
        <v>0</v>
      </c>
      <c r="H41" s="12">
        <v>0</v>
      </c>
      <c r="I41" s="13">
        <v>0</v>
      </c>
      <c r="J41" s="13">
        <v>0</v>
      </c>
      <c r="K41" s="13">
        <v>0</v>
      </c>
      <c r="L41" s="13">
        <v>0</v>
      </c>
      <c r="M41" s="12">
        <v>0</v>
      </c>
      <c r="N41" s="12">
        <v>0</v>
      </c>
      <c r="O41" s="13">
        <v>0</v>
      </c>
      <c r="P41" s="12">
        <v>0</v>
      </c>
      <c r="Q41" s="12">
        <v>0</v>
      </c>
      <c r="R41" s="13">
        <v>0</v>
      </c>
      <c r="S41" s="13">
        <v>0</v>
      </c>
      <c r="T41" s="13">
        <v>0</v>
      </c>
      <c r="U41" s="13">
        <v>0</v>
      </c>
    </row>
    <row r="42" spans="1:21" x14ac:dyDescent="0.25">
      <c r="A42" s="11">
        <v>8</v>
      </c>
      <c r="B42" s="16" t="s">
        <v>30</v>
      </c>
      <c r="C42" s="16"/>
      <c r="D42" s="12">
        <v>0</v>
      </c>
      <c r="E42" s="12">
        <v>0</v>
      </c>
      <c r="F42" s="13">
        <v>0</v>
      </c>
      <c r="G42" s="12">
        <v>1</v>
      </c>
      <c r="H42" s="12">
        <v>0</v>
      </c>
      <c r="I42" s="13">
        <v>1</v>
      </c>
      <c r="J42" s="13">
        <v>1</v>
      </c>
      <c r="K42" s="13">
        <v>0</v>
      </c>
      <c r="L42" s="13">
        <v>1</v>
      </c>
      <c r="M42" s="12">
        <v>0</v>
      </c>
      <c r="N42" s="12">
        <v>0</v>
      </c>
      <c r="O42" s="13">
        <v>0</v>
      </c>
      <c r="P42" s="12">
        <v>0</v>
      </c>
      <c r="Q42" s="12">
        <v>0</v>
      </c>
      <c r="R42" s="13">
        <v>0</v>
      </c>
      <c r="S42" s="13">
        <v>0</v>
      </c>
      <c r="T42" s="13">
        <v>0</v>
      </c>
      <c r="U42" s="13">
        <v>0</v>
      </c>
    </row>
    <row r="43" spans="1:21" x14ac:dyDescent="0.25">
      <c r="A43" s="11">
        <v>9</v>
      </c>
      <c r="B43" s="16" t="s">
        <v>31</v>
      </c>
      <c r="C43" s="16"/>
      <c r="D43" s="12">
        <v>0</v>
      </c>
      <c r="E43" s="12">
        <v>0</v>
      </c>
      <c r="F43" s="13">
        <v>0</v>
      </c>
      <c r="G43" s="12">
        <v>0</v>
      </c>
      <c r="H43" s="12">
        <v>0</v>
      </c>
      <c r="I43" s="13">
        <v>0</v>
      </c>
      <c r="J43" s="13">
        <v>0</v>
      </c>
      <c r="K43" s="13">
        <v>0</v>
      </c>
      <c r="L43" s="13">
        <v>0</v>
      </c>
      <c r="M43" s="12">
        <v>0</v>
      </c>
      <c r="N43" s="12">
        <v>0</v>
      </c>
      <c r="O43" s="13">
        <v>0</v>
      </c>
      <c r="P43" s="12">
        <v>0</v>
      </c>
      <c r="Q43" s="12">
        <v>0</v>
      </c>
      <c r="R43" s="13">
        <v>0</v>
      </c>
      <c r="S43" s="13">
        <v>0</v>
      </c>
      <c r="T43" s="13">
        <v>0</v>
      </c>
      <c r="U43" s="13">
        <v>0</v>
      </c>
    </row>
    <row r="44" spans="1:21" x14ac:dyDescent="0.25">
      <c r="A44" s="11">
        <v>10</v>
      </c>
      <c r="B44" s="16" t="s">
        <v>32</v>
      </c>
      <c r="C44" s="16"/>
      <c r="D44" s="12">
        <v>0</v>
      </c>
      <c r="E44" s="12">
        <v>0</v>
      </c>
      <c r="F44" s="13">
        <v>0</v>
      </c>
      <c r="G44" s="12">
        <v>0</v>
      </c>
      <c r="H44" s="12">
        <v>0</v>
      </c>
      <c r="I44" s="13">
        <v>0</v>
      </c>
      <c r="J44" s="13">
        <v>0</v>
      </c>
      <c r="K44" s="13">
        <v>0</v>
      </c>
      <c r="L44" s="13">
        <v>0</v>
      </c>
      <c r="M44" s="12">
        <v>0</v>
      </c>
      <c r="N44" s="12">
        <v>0</v>
      </c>
      <c r="O44" s="13">
        <v>0</v>
      </c>
      <c r="P44" s="12">
        <v>0</v>
      </c>
      <c r="Q44" s="12">
        <v>0</v>
      </c>
      <c r="R44" s="13">
        <v>0</v>
      </c>
      <c r="S44" s="13">
        <v>0</v>
      </c>
      <c r="T44" s="13">
        <v>0</v>
      </c>
      <c r="U44" s="13">
        <v>0</v>
      </c>
    </row>
    <row r="45" spans="1:21" x14ac:dyDescent="0.25">
      <c r="A45" s="11">
        <v>11</v>
      </c>
      <c r="B45" s="16" t="s">
        <v>33</v>
      </c>
      <c r="C45" s="16"/>
      <c r="D45" s="12">
        <v>0</v>
      </c>
      <c r="E45" s="12">
        <v>0</v>
      </c>
      <c r="F45" s="13">
        <v>0</v>
      </c>
      <c r="G45" s="12">
        <v>0</v>
      </c>
      <c r="H45" s="12">
        <v>0</v>
      </c>
      <c r="I45" s="13">
        <v>0</v>
      </c>
      <c r="J45" s="13">
        <v>0</v>
      </c>
      <c r="K45" s="13">
        <v>0</v>
      </c>
      <c r="L45" s="13">
        <v>0</v>
      </c>
      <c r="M45" s="12">
        <v>0</v>
      </c>
      <c r="N45" s="12">
        <v>0</v>
      </c>
      <c r="O45" s="13">
        <v>0</v>
      </c>
      <c r="P45" s="12">
        <v>0</v>
      </c>
      <c r="Q45" s="12">
        <v>0</v>
      </c>
      <c r="R45" s="13">
        <v>0</v>
      </c>
      <c r="S45" s="13">
        <v>0</v>
      </c>
      <c r="T45" s="13">
        <v>0</v>
      </c>
      <c r="U45" s="13">
        <v>0</v>
      </c>
    </row>
    <row r="46" spans="1:21" x14ac:dyDescent="0.25">
      <c r="A46" s="11">
        <v>12</v>
      </c>
      <c r="B46" s="16" t="s">
        <v>34</v>
      </c>
      <c r="C46" s="16"/>
      <c r="D46" s="12">
        <v>0</v>
      </c>
      <c r="E46" s="12">
        <v>0</v>
      </c>
      <c r="F46" s="13">
        <v>0</v>
      </c>
      <c r="G46" s="12">
        <v>0</v>
      </c>
      <c r="H46" s="12">
        <v>0</v>
      </c>
      <c r="I46" s="13">
        <v>0</v>
      </c>
      <c r="J46" s="13">
        <v>0</v>
      </c>
      <c r="K46" s="13">
        <v>0</v>
      </c>
      <c r="L46" s="13">
        <v>0</v>
      </c>
      <c r="M46" s="12">
        <v>0</v>
      </c>
      <c r="N46" s="12">
        <v>0</v>
      </c>
      <c r="O46" s="13">
        <v>0</v>
      </c>
      <c r="P46" s="12">
        <v>0</v>
      </c>
      <c r="Q46" s="12">
        <v>0</v>
      </c>
      <c r="R46" s="13">
        <v>0</v>
      </c>
      <c r="S46" s="13">
        <v>0</v>
      </c>
      <c r="T46" s="13">
        <v>0</v>
      </c>
      <c r="U46" s="13">
        <v>0</v>
      </c>
    </row>
    <row r="47" spans="1:21" x14ac:dyDescent="0.25">
      <c r="A47" s="11">
        <v>13</v>
      </c>
      <c r="B47" s="16" t="s">
        <v>35</v>
      </c>
      <c r="C47" s="16"/>
      <c r="D47" s="12">
        <v>0</v>
      </c>
      <c r="E47" s="12">
        <v>0</v>
      </c>
      <c r="F47" s="13">
        <v>0</v>
      </c>
      <c r="G47" s="12">
        <v>0</v>
      </c>
      <c r="H47" s="12">
        <v>0</v>
      </c>
      <c r="I47" s="13">
        <v>0</v>
      </c>
      <c r="J47" s="13">
        <v>0</v>
      </c>
      <c r="K47" s="13">
        <v>0</v>
      </c>
      <c r="L47" s="13">
        <v>0</v>
      </c>
      <c r="M47" s="12">
        <v>0</v>
      </c>
      <c r="N47" s="12">
        <v>0</v>
      </c>
      <c r="O47" s="13">
        <v>0</v>
      </c>
      <c r="P47" s="12">
        <v>0</v>
      </c>
      <c r="Q47" s="12">
        <v>0</v>
      </c>
      <c r="R47" s="13">
        <v>0</v>
      </c>
      <c r="S47" s="13">
        <v>0</v>
      </c>
      <c r="T47" s="13">
        <v>0</v>
      </c>
      <c r="U47" s="13">
        <v>0</v>
      </c>
    </row>
    <row r="48" spans="1:21" x14ac:dyDescent="0.25">
      <c r="A48" s="11">
        <v>14</v>
      </c>
      <c r="B48" s="16" t="s">
        <v>36</v>
      </c>
      <c r="C48" s="16"/>
      <c r="D48" s="12">
        <v>0</v>
      </c>
      <c r="E48" s="12">
        <v>0</v>
      </c>
      <c r="F48" s="13">
        <v>0</v>
      </c>
      <c r="G48" s="12">
        <v>0</v>
      </c>
      <c r="H48" s="12">
        <v>0</v>
      </c>
      <c r="I48" s="13">
        <v>0</v>
      </c>
      <c r="J48" s="13">
        <v>0</v>
      </c>
      <c r="K48" s="13">
        <v>0</v>
      </c>
      <c r="L48" s="13">
        <v>0</v>
      </c>
      <c r="M48" s="12">
        <v>0</v>
      </c>
      <c r="N48" s="12">
        <v>0</v>
      </c>
      <c r="O48" s="13">
        <v>0</v>
      </c>
      <c r="P48" s="12">
        <v>0</v>
      </c>
      <c r="Q48" s="12">
        <v>0</v>
      </c>
      <c r="R48" s="13">
        <v>0</v>
      </c>
      <c r="S48" s="13">
        <v>0</v>
      </c>
      <c r="T48" s="13">
        <v>0</v>
      </c>
      <c r="U48" s="13">
        <v>0</v>
      </c>
    </row>
    <row r="49" spans="1:21" x14ac:dyDescent="0.25">
      <c r="A49" s="11">
        <v>15</v>
      </c>
      <c r="B49" s="16" t="s">
        <v>37</v>
      </c>
      <c r="C49" s="16"/>
      <c r="D49" s="12">
        <v>0</v>
      </c>
      <c r="E49" s="12">
        <v>0</v>
      </c>
      <c r="F49" s="13">
        <v>0</v>
      </c>
      <c r="G49" s="12">
        <v>0</v>
      </c>
      <c r="H49" s="12">
        <v>0</v>
      </c>
      <c r="I49" s="13">
        <v>0</v>
      </c>
      <c r="J49" s="13">
        <v>0</v>
      </c>
      <c r="K49" s="13">
        <v>0</v>
      </c>
      <c r="L49" s="13">
        <v>0</v>
      </c>
      <c r="M49" s="12">
        <v>0</v>
      </c>
      <c r="N49" s="12">
        <v>0</v>
      </c>
      <c r="O49" s="13">
        <v>0</v>
      </c>
      <c r="P49" s="12">
        <v>0</v>
      </c>
      <c r="Q49" s="12">
        <v>0</v>
      </c>
      <c r="R49" s="13">
        <v>0</v>
      </c>
      <c r="S49" s="13">
        <v>0</v>
      </c>
      <c r="T49" s="13">
        <v>0</v>
      </c>
      <c r="U49" s="13">
        <v>0</v>
      </c>
    </row>
    <row r="50" spans="1:21" x14ac:dyDescent="0.25">
      <c r="A50" s="11">
        <v>16</v>
      </c>
      <c r="B50" s="16" t="s">
        <v>38</v>
      </c>
      <c r="C50" s="16"/>
      <c r="D50" s="12">
        <v>0</v>
      </c>
      <c r="E50" s="12">
        <v>0</v>
      </c>
      <c r="F50" s="13">
        <v>0</v>
      </c>
      <c r="G50" s="12">
        <v>0</v>
      </c>
      <c r="H50" s="12">
        <v>0</v>
      </c>
      <c r="I50" s="13">
        <v>0</v>
      </c>
      <c r="J50" s="13">
        <v>0</v>
      </c>
      <c r="K50" s="13">
        <v>0</v>
      </c>
      <c r="L50" s="13">
        <v>0</v>
      </c>
      <c r="M50" s="12">
        <v>0</v>
      </c>
      <c r="N50" s="12">
        <v>0</v>
      </c>
      <c r="O50" s="13">
        <v>0</v>
      </c>
      <c r="P50" s="12">
        <v>0</v>
      </c>
      <c r="Q50" s="12">
        <v>0</v>
      </c>
      <c r="R50" s="13">
        <v>0</v>
      </c>
      <c r="S50" s="13">
        <v>0</v>
      </c>
      <c r="T50" s="13">
        <v>0</v>
      </c>
      <c r="U50" s="13">
        <v>0</v>
      </c>
    </row>
    <row r="51" spans="1:21" x14ac:dyDescent="0.25">
      <c r="A51" s="17" t="s">
        <v>39</v>
      </c>
      <c r="B51" s="18"/>
      <c r="C51" s="19"/>
      <c r="D51" s="10">
        <f t="shared" ref="D51:U51" si="20">SUM(D35:D50)</f>
        <v>7</v>
      </c>
      <c r="E51" s="10">
        <f t="shared" si="20"/>
        <v>4</v>
      </c>
      <c r="F51" s="10">
        <f t="shared" si="20"/>
        <v>11</v>
      </c>
      <c r="G51" s="10">
        <f t="shared" si="20"/>
        <v>48</v>
      </c>
      <c r="H51" s="10">
        <f t="shared" si="20"/>
        <v>34</v>
      </c>
      <c r="I51" s="10">
        <f t="shared" si="20"/>
        <v>82</v>
      </c>
      <c r="J51" s="10">
        <f t="shared" si="20"/>
        <v>55</v>
      </c>
      <c r="K51" s="10">
        <f t="shared" si="20"/>
        <v>38</v>
      </c>
      <c r="L51" s="10">
        <f t="shared" si="20"/>
        <v>93</v>
      </c>
      <c r="M51" s="10">
        <f t="shared" si="20"/>
        <v>6</v>
      </c>
      <c r="N51" s="10">
        <f t="shared" si="20"/>
        <v>9</v>
      </c>
      <c r="O51" s="10">
        <f t="shared" si="20"/>
        <v>15</v>
      </c>
      <c r="P51" s="10">
        <f t="shared" si="20"/>
        <v>1</v>
      </c>
      <c r="Q51" s="10">
        <f t="shared" si="20"/>
        <v>2</v>
      </c>
      <c r="R51" s="10">
        <f t="shared" si="20"/>
        <v>3</v>
      </c>
      <c r="S51" s="10">
        <f t="shared" si="20"/>
        <v>7</v>
      </c>
      <c r="T51" s="10">
        <f t="shared" si="20"/>
        <v>11</v>
      </c>
      <c r="U51" s="10">
        <f t="shared" si="20"/>
        <v>18</v>
      </c>
    </row>
    <row r="52" spans="1:21" x14ac:dyDescent="0.25">
      <c r="A52" s="9" t="s">
        <v>40</v>
      </c>
      <c r="B52" s="9"/>
      <c r="C52" s="10"/>
      <c r="D52" s="14">
        <f t="shared" ref="D52:U52" si="21">D28+D33+D51</f>
        <v>29</v>
      </c>
      <c r="E52" s="14">
        <f t="shared" si="21"/>
        <v>24</v>
      </c>
      <c r="F52" s="14">
        <f t="shared" si="21"/>
        <v>53</v>
      </c>
      <c r="G52" s="14">
        <f t="shared" si="21"/>
        <v>88</v>
      </c>
      <c r="H52" s="14">
        <f t="shared" si="21"/>
        <v>89</v>
      </c>
      <c r="I52" s="14">
        <f t="shared" si="21"/>
        <v>177</v>
      </c>
      <c r="J52" s="14">
        <f t="shared" si="21"/>
        <v>117</v>
      </c>
      <c r="K52" s="14">
        <f t="shared" si="21"/>
        <v>113</v>
      </c>
      <c r="L52" s="14">
        <f t="shared" si="21"/>
        <v>230</v>
      </c>
      <c r="M52" s="14">
        <f t="shared" si="21"/>
        <v>18</v>
      </c>
      <c r="N52" s="14">
        <f t="shared" si="21"/>
        <v>42</v>
      </c>
      <c r="O52" s="14">
        <f t="shared" si="21"/>
        <v>60</v>
      </c>
      <c r="P52" s="14">
        <f t="shared" si="21"/>
        <v>1</v>
      </c>
      <c r="Q52" s="14">
        <f t="shared" si="21"/>
        <v>7</v>
      </c>
      <c r="R52" s="14">
        <f t="shared" si="21"/>
        <v>8</v>
      </c>
      <c r="S52" s="14">
        <f t="shared" si="21"/>
        <v>19</v>
      </c>
      <c r="T52" s="14">
        <f t="shared" si="21"/>
        <v>49</v>
      </c>
      <c r="U52" s="14">
        <f t="shared" si="21"/>
        <v>68</v>
      </c>
    </row>
    <row r="53" spans="1:21" x14ac:dyDescent="0.25">
      <c r="A53" s="9" t="s">
        <v>41</v>
      </c>
      <c r="B53" s="9"/>
      <c r="C53" s="10"/>
      <c r="D53" s="13">
        <v>16</v>
      </c>
      <c r="E53" s="13">
        <v>16</v>
      </c>
      <c r="F53" s="13">
        <v>32</v>
      </c>
      <c r="G53" s="13">
        <v>54</v>
      </c>
      <c r="H53" s="13">
        <v>57</v>
      </c>
      <c r="I53" s="13">
        <v>111</v>
      </c>
      <c r="J53" s="13">
        <v>70</v>
      </c>
      <c r="K53" s="13">
        <v>73</v>
      </c>
      <c r="L53" s="13">
        <v>143</v>
      </c>
      <c r="M53" s="13">
        <v>10</v>
      </c>
      <c r="N53" s="13">
        <v>27</v>
      </c>
      <c r="O53" s="13">
        <v>37</v>
      </c>
      <c r="P53" s="13">
        <v>1</v>
      </c>
      <c r="Q53" s="13">
        <v>4</v>
      </c>
      <c r="R53" s="13">
        <v>5</v>
      </c>
      <c r="S53" s="13">
        <v>11</v>
      </c>
      <c r="T53" s="13">
        <v>31</v>
      </c>
      <c r="U53" s="13">
        <v>42</v>
      </c>
    </row>
    <row r="54" spans="1:21" x14ac:dyDescent="0.25">
      <c r="A54" s="9" t="s">
        <v>42</v>
      </c>
      <c r="B54" s="9"/>
      <c r="C54" s="10"/>
      <c r="D54" s="15">
        <f t="shared" ref="D54:U54" si="22">D53/100000</f>
        <v>1.6000000000000001E-4</v>
      </c>
      <c r="E54" s="15">
        <f t="shared" si="22"/>
        <v>1.6000000000000001E-4</v>
      </c>
      <c r="F54" s="15">
        <f t="shared" si="22"/>
        <v>3.2000000000000003E-4</v>
      </c>
      <c r="G54" s="15">
        <f t="shared" si="22"/>
        <v>5.4000000000000001E-4</v>
      </c>
      <c r="H54" s="15">
        <f t="shared" si="22"/>
        <v>5.6999999999999998E-4</v>
      </c>
      <c r="I54" s="15">
        <f t="shared" si="22"/>
        <v>1.1100000000000001E-3</v>
      </c>
      <c r="J54" s="15">
        <f t="shared" si="22"/>
        <v>6.9999999999999999E-4</v>
      </c>
      <c r="K54" s="15">
        <f t="shared" si="22"/>
        <v>7.2999999999999996E-4</v>
      </c>
      <c r="L54" s="15">
        <f t="shared" si="22"/>
        <v>1.4300000000000001E-3</v>
      </c>
      <c r="M54" s="15">
        <f t="shared" si="22"/>
        <v>1E-4</v>
      </c>
      <c r="N54" s="15">
        <f t="shared" si="22"/>
        <v>2.7E-4</v>
      </c>
      <c r="O54" s="15">
        <f t="shared" si="22"/>
        <v>3.6999999999999999E-4</v>
      </c>
      <c r="P54" s="15">
        <f t="shared" si="22"/>
        <v>1.0000000000000001E-5</v>
      </c>
      <c r="Q54" s="15">
        <f t="shared" si="22"/>
        <v>4.0000000000000003E-5</v>
      </c>
      <c r="R54" s="15">
        <f t="shared" si="22"/>
        <v>5.0000000000000002E-5</v>
      </c>
      <c r="S54" s="15">
        <f t="shared" si="22"/>
        <v>1.1E-4</v>
      </c>
      <c r="T54" s="15">
        <f t="shared" si="22"/>
        <v>3.1E-4</v>
      </c>
      <c r="U54" s="15">
        <f t="shared" si="22"/>
        <v>4.2000000000000002E-4</v>
      </c>
    </row>
  </sheetData>
  <mergeCells count="28">
    <mergeCell ref="B41:C41"/>
    <mergeCell ref="P1:R1"/>
    <mergeCell ref="S1:U1"/>
    <mergeCell ref="A28:C28"/>
    <mergeCell ref="A33:C33"/>
    <mergeCell ref="B34:C34"/>
    <mergeCell ref="B35:C35"/>
    <mergeCell ref="A1:A2"/>
    <mergeCell ref="B1:C2"/>
    <mergeCell ref="D1:F1"/>
    <mergeCell ref="G1:I1"/>
    <mergeCell ref="J1:L1"/>
    <mergeCell ref="M1:O1"/>
    <mergeCell ref="B36:C36"/>
    <mergeCell ref="B37:C37"/>
    <mergeCell ref="B38:C38"/>
    <mergeCell ref="B39:C39"/>
    <mergeCell ref="B40:C40"/>
    <mergeCell ref="B48:C48"/>
    <mergeCell ref="B49:C49"/>
    <mergeCell ref="B50:C50"/>
    <mergeCell ref="A51:C51"/>
    <mergeCell ref="B42:C42"/>
    <mergeCell ref="B43:C43"/>
    <mergeCell ref="B44:C44"/>
    <mergeCell ref="B45:C45"/>
    <mergeCell ref="B46:C46"/>
    <mergeCell ref="B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2025-07-08T14:58:19Z</dcterms:created>
  <dcterms:modified xsi:type="dcterms:W3CDTF">2025-07-09T01:57:36Z</dcterms:modified>
</cp:coreProperties>
</file>