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2" documentId="8_{FEEBAD02-653F-45D9-8FA1-40D0346A15C9}" xr6:coauthVersionLast="47" xr6:coauthVersionMax="47" xr10:uidLastSave="{1FC97DFF-EF54-42BE-96F2-77852AF1F89B}"/>
  <bookViews>
    <workbookView xWindow="390" yWindow="390" windowWidth="21600" windowHeight="11205" xr2:uid="{ACC3F698-53DD-4950-8A97-3F3D3EE1BF8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2" i="1"/>
  <c r="D23" i="1"/>
  <c r="D24" i="1"/>
  <c r="D25" i="1"/>
  <c r="D26" i="1"/>
  <c r="O28" i="1"/>
  <c r="N28" i="1"/>
  <c r="M28" i="1"/>
  <c r="K28" i="1"/>
  <c r="I28" i="1"/>
  <c r="G28" i="1"/>
  <c r="F28" i="1"/>
  <c r="P27" i="1"/>
  <c r="N27" i="1"/>
  <c r="L27" i="1"/>
  <c r="J27" i="1"/>
  <c r="H27" i="1"/>
  <c r="E21" i="1"/>
  <c r="D21" i="1"/>
  <c r="P26" i="1"/>
  <c r="N26" i="1"/>
  <c r="L26" i="1"/>
  <c r="J26" i="1"/>
  <c r="H26" i="1"/>
  <c r="E20" i="1"/>
  <c r="D20" i="1"/>
  <c r="C20" i="1"/>
  <c r="B20" i="1"/>
  <c r="P25" i="1"/>
  <c r="N25" i="1"/>
  <c r="L25" i="1"/>
  <c r="J25" i="1"/>
  <c r="H25" i="1"/>
  <c r="E19" i="1"/>
  <c r="D19" i="1"/>
  <c r="P24" i="1"/>
  <c r="N24" i="1"/>
  <c r="L24" i="1"/>
  <c r="J24" i="1"/>
  <c r="H24" i="1"/>
  <c r="E18" i="1"/>
  <c r="D18" i="1"/>
  <c r="C18" i="1"/>
  <c r="B18" i="1"/>
  <c r="P23" i="1"/>
  <c r="N23" i="1"/>
  <c r="L23" i="1"/>
  <c r="J23" i="1"/>
  <c r="H23" i="1"/>
  <c r="E17" i="1"/>
  <c r="D17" i="1"/>
  <c r="P22" i="1"/>
  <c r="N22" i="1"/>
  <c r="L22" i="1"/>
  <c r="J22" i="1"/>
  <c r="H22" i="1"/>
  <c r="E16" i="1"/>
  <c r="D16" i="1"/>
  <c r="C16" i="1"/>
  <c r="B16" i="1"/>
  <c r="P21" i="1"/>
  <c r="N21" i="1"/>
  <c r="L21" i="1"/>
  <c r="J21" i="1"/>
  <c r="H21" i="1"/>
  <c r="E15" i="1"/>
  <c r="D15" i="1"/>
  <c r="P20" i="1"/>
  <c r="N20" i="1"/>
  <c r="L20" i="1"/>
  <c r="J20" i="1"/>
  <c r="H20" i="1"/>
  <c r="E14" i="1"/>
  <c r="D14" i="1"/>
  <c r="C14" i="1"/>
  <c r="B14" i="1"/>
  <c r="P19" i="1"/>
  <c r="N19" i="1"/>
  <c r="L19" i="1"/>
  <c r="J19" i="1"/>
  <c r="H19" i="1"/>
  <c r="E13" i="1"/>
  <c r="D13" i="1"/>
  <c r="P18" i="1"/>
  <c r="N18" i="1"/>
  <c r="L18" i="1"/>
  <c r="J18" i="1"/>
  <c r="H18" i="1"/>
  <c r="E12" i="1"/>
  <c r="D12" i="1"/>
  <c r="C12" i="1"/>
  <c r="B12" i="1"/>
  <c r="P17" i="1"/>
  <c r="N17" i="1"/>
  <c r="L17" i="1"/>
  <c r="J17" i="1"/>
  <c r="H17" i="1"/>
  <c r="E11" i="1"/>
  <c r="D11" i="1"/>
  <c r="P16" i="1"/>
  <c r="N16" i="1"/>
  <c r="L16" i="1"/>
  <c r="J16" i="1"/>
  <c r="H16" i="1"/>
  <c r="E10" i="1"/>
  <c r="D10" i="1"/>
  <c r="C10" i="1"/>
  <c r="B10" i="1"/>
  <c r="P15" i="1"/>
  <c r="N15" i="1"/>
  <c r="L15" i="1"/>
  <c r="J15" i="1"/>
  <c r="H15" i="1"/>
  <c r="E9" i="1"/>
  <c r="D9" i="1"/>
  <c r="P14" i="1"/>
  <c r="N14" i="1"/>
  <c r="L14" i="1"/>
  <c r="J14" i="1"/>
  <c r="H14" i="1"/>
  <c r="E8" i="1"/>
  <c r="D8" i="1"/>
  <c r="C8" i="1"/>
  <c r="B8" i="1"/>
  <c r="P13" i="1"/>
  <c r="N13" i="1"/>
  <c r="L13" i="1"/>
  <c r="J13" i="1"/>
  <c r="H13" i="1"/>
  <c r="E7" i="1"/>
  <c r="D7" i="1"/>
  <c r="P12" i="1"/>
  <c r="N12" i="1"/>
  <c r="L12" i="1"/>
  <c r="J12" i="1"/>
  <c r="H12" i="1"/>
  <c r="E6" i="1"/>
  <c r="D6" i="1"/>
  <c r="C6" i="1"/>
  <c r="B6" i="1"/>
  <c r="P11" i="1"/>
  <c r="N11" i="1"/>
  <c r="L11" i="1"/>
  <c r="J11" i="1"/>
  <c r="H11" i="1"/>
  <c r="E5" i="1"/>
  <c r="D5" i="1"/>
  <c r="P10" i="1"/>
  <c r="N10" i="1"/>
  <c r="L10" i="1"/>
  <c r="J10" i="1"/>
  <c r="H10" i="1"/>
  <c r="E4" i="1"/>
  <c r="D4" i="1"/>
  <c r="C4" i="1"/>
  <c r="B4" i="1"/>
  <c r="P9" i="1"/>
  <c r="N9" i="1"/>
  <c r="L9" i="1"/>
  <c r="J9" i="1"/>
  <c r="H9" i="1"/>
  <c r="P8" i="1"/>
  <c r="N8" i="1"/>
  <c r="L8" i="1"/>
  <c r="J8" i="1"/>
  <c r="H8" i="1"/>
  <c r="P7" i="1"/>
  <c r="N7" i="1"/>
  <c r="L7" i="1"/>
  <c r="J7" i="1"/>
  <c r="H7" i="1"/>
  <c r="P6" i="1"/>
  <c r="N6" i="1"/>
  <c r="L6" i="1"/>
  <c r="J6" i="1"/>
  <c r="H6" i="1"/>
  <c r="P5" i="1"/>
  <c r="N5" i="1"/>
  <c r="L5" i="1"/>
  <c r="J5" i="1"/>
  <c r="H5" i="1"/>
  <c r="P4" i="1"/>
  <c r="N4" i="1"/>
  <c r="L4" i="1"/>
  <c r="J4" i="1"/>
  <c r="H4" i="1"/>
  <c r="P28" i="1" l="1"/>
  <c r="J28" i="1"/>
  <c r="H28" i="1"/>
  <c r="L28" i="1"/>
</calcChain>
</file>

<file path=xl/sharedStrings.xml><?xml version="1.0" encoding="utf-8"?>
<sst xmlns="http://schemas.openxmlformats.org/spreadsheetml/2006/main" count="32" uniqueCount="21">
  <si>
    <t>NO</t>
  </si>
  <si>
    <t>KECAMATAN</t>
  </si>
  <si>
    <t>PUSKESMAS</t>
  </si>
  <si>
    <t>JUMLAH WUS TIDAK HAMIL
(15-39 TAHUN)</t>
  </si>
  <si>
    <t>IMUNISASI Td PADA WUS TIDAK HAMIL</t>
  </si>
  <si>
    <t>Td1</t>
  </si>
  <si>
    <t>Td2</t>
  </si>
  <si>
    <t>Td3</t>
  </si>
  <si>
    <t>Td4</t>
  </si>
  <si>
    <t>Td5</t>
  </si>
  <si>
    <t>JUMLAH</t>
  </si>
  <si>
    <t>%</t>
  </si>
  <si>
    <t>JUMLAH KAB</t>
  </si>
  <si>
    <t>Tulakan</t>
  </si>
  <si>
    <t>Ngadirojo</t>
  </si>
  <si>
    <t>Sudimoro</t>
  </si>
  <si>
    <t>Bubaka</t>
  </si>
  <si>
    <t>Wonokarto</t>
  </si>
  <si>
    <t>Sukorejo</t>
  </si>
  <si>
    <t>KODE KECAMATAN</t>
  </si>
  <si>
    <t>KODE PUSKESMAS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</si>
</sst>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37" fontId="3" fillId="0" borderId="9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37" fontId="1" fillId="0" borderId="10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7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1" xfId="0" applyBorder="1"/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8C717-167D-46EB-B8FE-08E92FAE1F0C}">
  <dimension ref="A1:P28"/>
  <sheetViews>
    <sheetView tabSelected="1" workbookViewId="0">
      <selection activeCell="D1" sqref="D1:D3"/>
    </sheetView>
  </sheetViews>
  <sheetFormatPr defaultRowHeight="15" x14ac:dyDescent="0.25"/>
  <cols>
    <col min="2" max="2" width="12.140625" customWidth="1"/>
    <col min="3" max="3" width="12" customWidth="1"/>
    <col min="4" max="4" width="13.85546875" customWidth="1"/>
    <col min="5" max="5" width="16" customWidth="1"/>
    <col min="6" max="6" width="13.7109375" customWidth="1"/>
  </cols>
  <sheetData>
    <row r="1" spans="1:16" x14ac:dyDescent="0.25">
      <c r="A1" s="26" t="s">
        <v>0</v>
      </c>
      <c r="B1" s="29" t="s">
        <v>19</v>
      </c>
      <c r="C1" s="26" t="s">
        <v>1</v>
      </c>
      <c r="D1" s="29" t="s">
        <v>20</v>
      </c>
      <c r="E1" s="26" t="s">
        <v>2</v>
      </c>
      <c r="F1" s="26" t="s">
        <v>3</v>
      </c>
      <c r="G1" s="21" t="s">
        <v>4</v>
      </c>
      <c r="H1" s="22"/>
      <c r="I1" s="22"/>
      <c r="J1" s="22"/>
      <c r="K1" s="22"/>
      <c r="L1" s="22"/>
      <c r="M1" s="22"/>
      <c r="N1" s="22"/>
      <c r="O1" s="22"/>
      <c r="P1" s="22"/>
    </row>
    <row r="2" spans="1:16" x14ac:dyDescent="0.25">
      <c r="A2" s="27"/>
      <c r="B2" s="26"/>
      <c r="C2" s="27"/>
      <c r="D2" s="26"/>
      <c r="E2" s="27"/>
      <c r="F2" s="27"/>
      <c r="G2" s="23" t="s">
        <v>5</v>
      </c>
      <c r="H2" s="24"/>
      <c r="I2" s="23" t="s">
        <v>6</v>
      </c>
      <c r="J2" s="24"/>
      <c r="K2" s="23" t="s">
        <v>7</v>
      </c>
      <c r="L2" s="24"/>
      <c r="M2" s="23" t="s">
        <v>8</v>
      </c>
      <c r="N2" s="24"/>
      <c r="O2" s="23" t="s">
        <v>9</v>
      </c>
      <c r="P2" s="25"/>
    </row>
    <row r="3" spans="1:16" x14ac:dyDescent="0.25">
      <c r="A3" s="28"/>
      <c r="B3" s="30"/>
      <c r="C3" s="28"/>
      <c r="D3" s="30"/>
      <c r="E3" s="28"/>
      <c r="F3" s="28"/>
      <c r="G3" s="1" t="s">
        <v>10</v>
      </c>
      <c r="H3" s="1" t="s">
        <v>11</v>
      </c>
      <c r="I3" s="1" t="s">
        <v>10</v>
      </c>
      <c r="J3" s="1" t="s">
        <v>11</v>
      </c>
      <c r="K3" s="1" t="s">
        <v>10</v>
      </c>
      <c r="L3" s="1" t="s">
        <v>11</v>
      </c>
      <c r="M3" s="1" t="s">
        <v>10</v>
      </c>
      <c r="N3" s="1" t="s">
        <v>11</v>
      </c>
      <c r="O3" s="1" t="s">
        <v>10</v>
      </c>
      <c r="P3" s="1" t="s">
        <v>11</v>
      </c>
    </row>
    <row r="4" spans="1:16" x14ac:dyDescent="0.25">
      <c r="A4" s="2">
        <v>1</v>
      </c>
      <c r="B4" s="2">
        <f>'[1]25'!B11</f>
        <v>350101</v>
      </c>
      <c r="C4" s="3" t="str">
        <f>'[1]9'!C9</f>
        <v>Donorojo</v>
      </c>
      <c r="D4" s="2">
        <f>'[1]25'!D11</f>
        <v>35010200001</v>
      </c>
      <c r="E4" s="3" t="str">
        <f>'[1]9'!E9</f>
        <v>Donorojo</v>
      </c>
      <c r="F4" s="4">
        <v>3843</v>
      </c>
      <c r="G4" s="4">
        <v>0</v>
      </c>
      <c r="H4" s="5">
        <f t="shared" ref="H4:H28" si="0">G4/$F4*100</f>
        <v>0</v>
      </c>
      <c r="I4" s="4">
        <v>0</v>
      </c>
      <c r="J4" s="5">
        <f t="shared" ref="J4:J28" si="1">I4/$F4*100</f>
        <v>0</v>
      </c>
      <c r="K4" s="4">
        <v>0</v>
      </c>
      <c r="L4" s="5">
        <f t="shared" ref="L4:L28" si="2">K4/$F4*100</f>
        <v>0</v>
      </c>
      <c r="M4" s="4">
        <v>0</v>
      </c>
      <c r="N4" s="5">
        <f t="shared" ref="N4:N28" si="3">M4/$F4*100</f>
        <v>0</v>
      </c>
      <c r="O4" s="4">
        <v>1956</v>
      </c>
      <c r="P4" s="5">
        <f t="shared" ref="P4:P28" si="4">O4/$F4*100</f>
        <v>50.897736143637786</v>
      </c>
    </row>
    <row r="5" spans="1:16" x14ac:dyDescent="0.25">
      <c r="A5" s="2">
        <v>2</v>
      </c>
      <c r="B5" s="2"/>
      <c r="C5" s="3"/>
      <c r="D5" s="2">
        <f>'[1]25'!D12</f>
        <v>35010200002</v>
      </c>
      <c r="E5" s="3" t="str">
        <f>'[1]9'!E10</f>
        <v>Kalak</v>
      </c>
      <c r="F5" s="4">
        <v>2468</v>
      </c>
      <c r="G5" s="4">
        <v>0</v>
      </c>
      <c r="H5" s="5">
        <f t="shared" si="0"/>
        <v>0</v>
      </c>
      <c r="I5" s="4">
        <v>0</v>
      </c>
      <c r="J5" s="5">
        <f t="shared" si="1"/>
        <v>0</v>
      </c>
      <c r="K5" s="4">
        <v>0</v>
      </c>
      <c r="L5" s="5">
        <f t="shared" si="2"/>
        <v>0</v>
      </c>
      <c r="M5" s="4">
        <v>48</v>
      </c>
      <c r="N5" s="5">
        <f t="shared" si="3"/>
        <v>1.9448946515397085</v>
      </c>
      <c r="O5" s="4">
        <v>1978</v>
      </c>
      <c r="P5" s="5">
        <f t="shared" si="4"/>
        <v>80.14586709886548</v>
      </c>
    </row>
    <row r="6" spans="1:16" x14ac:dyDescent="0.25">
      <c r="A6" s="2">
        <v>3</v>
      </c>
      <c r="B6" s="2">
        <f>'[1]25'!B13</f>
        <v>350102</v>
      </c>
      <c r="C6" s="3" t="str">
        <f>'[1]9'!C11</f>
        <v>Punung</v>
      </c>
      <c r="D6" s="2">
        <f>'[1]25'!D13</f>
        <v>35010200003</v>
      </c>
      <c r="E6" s="3" t="str">
        <f>'[1]9'!E11</f>
        <v>Punung</v>
      </c>
      <c r="F6" s="4">
        <v>3827</v>
      </c>
      <c r="G6" s="4">
        <v>0</v>
      </c>
      <c r="H6" s="5">
        <f t="shared" si="0"/>
        <v>0</v>
      </c>
      <c r="I6" s="4">
        <v>0</v>
      </c>
      <c r="J6" s="5">
        <f t="shared" si="1"/>
        <v>0</v>
      </c>
      <c r="K6" s="4">
        <v>0</v>
      </c>
      <c r="L6" s="5">
        <f t="shared" si="2"/>
        <v>0</v>
      </c>
      <c r="M6" s="4">
        <v>0</v>
      </c>
      <c r="N6" s="5">
        <f t="shared" si="3"/>
        <v>0</v>
      </c>
      <c r="O6" s="4">
        <v>113</v>
      </c>
      <c r="P6" s="5">
        <f t="shared" si="4"/>
        <v>2.9527044682518944</v>
      </c>
    </row>
    <row r="7" spans="1:16" x14ac:dyDescent="0.25">
      <c r="A7" s="2">
        <v>4</v>
      </c>
      <c r="B7" s="2"/>
      <c r="C7" s="3"/>
      <c r="D7" s="2">
        <f>'[1]25'!D14</f>
        <v>35010200004</v>
      </c>
      <c r="E7" s="3" t="str">
        <f>'[1]9'!E12</f>
        <v>Gondosari</v>
      </c>
      <c r="F7" s="4">
        <v>2261</v>
      </c>
      <c r="G7" s="4">
        <v>0</v>
      </c>
      <c r="H7" s="5">
        <f t="shared" si="0"/>
        <v>0</v>
      </c>
      <c r="I7" s="4">
        <v>0</v>
      </c>
      <c r="J7" s="5">
        <f t="shared" si="1"/>
        <v>0</v>
      </c>
      <c r="K7" s="4">
        <v>0</v>
      </c>
      <c r="L7" s="5">
        <f t="shared" si="2"/>
        <v>0</v>
      </c>
      <c r="M7" s="4">
        <v>0</v>
      </c>
      <c r="N7" s="5">
        <f t="shared" si="3"/>
        <v>0</v>
      </c>
      <c r="O7" s="4">
        <v>472</v>
      </c>
      <c r="P7" s="5">
        <f t="shared" si="4"/>
        <v>20.875718708536045</v>
      </c>
    </row>
    <row r="8" spans="1:16" x14ac:dyDescent="0.25">
      <c r="A8" s="2">
        <v>5</v>
      </c>
      <c r="B8" s="2">
        <f>'[1]25'!B15</f>
        <v>350103</v>
      </c>
      <c r="C8" s="3" t="str">
        <f>'[1]9'!C13</f>
        <v>Pringkuku</v>
      </c>
      <c r="D8" s="2">
        <f>'[1]25'!D15</f>
        <v>35010200005</v>
      </c>
      <c r="E8" s="3" t="str">
        <f>'[1]9'!E13</f>
        <v>Pringkuku</v>
      </c>
      <c r="F8" s="4">
        <v>3604</v>
      </c>
      <c r="G8" s="4">
        <v>0</v>
      </c>
      <c r="H8" s="5">
        <f t="shared" si="0"/>
        <v>0</v>
      </c>
      <c r="I8" s="4">
        <v>0</v>
      </c>
      <c r="J8" s="5">
        <f t="shared" si="1"/>
        <v>0</v>
      </c>
      <c r="K8" s="4">
        <v>0</v>
      </c>
      <c r="L8" s="5">
        <f t="shared" si="2"/>
        <v>0</v>
      </c>
      <c r="M8" s="4">
        <v>0</v>
      </c>
      <c r="N8" s="5">
        <f t="shared" si="3"/>
        <v>0</v>
      </c>
      <c r="O8" s="4">
        <v>128</v>
      </c>
      <c r="P8" s="5">
        <f t="shared" si="4"/>
        <v>3.551609322974473</v>
      </c>
    </row>
    <row r="9" spans="1:16" x14ac:dyDescent="0.25">
      <c r="A9" s="2">
        <v>6</v>
      </c>
      <c r="B9" s="2"/>
      <c r="C9" s="3"/>
      <c r="D9" s="2">
        <f>'[1]25'!D16</f>
        <v>35010200006</v>
      </c>
      <c r="E9" s="3" t="str">
        <f>'[1]9'!E14</f>
        <v>Candi</v>
      </c>
      <c r="F9" s="4">
        <v>1829</v>
      </c>
      <c r="G9" s="4">
        <v>0</v>
      </c>
      <c r="H9" s="5">
        <f t="shared" si="0"/>
        <v>0</v>
      </c>
      <c r="I9" s="4">
        <v>0</v>
      </c>
      <c r="J9" s="5">
        <f t="shared" si="1"/>
        <v>0</v>
      </c>
      <c r="K9" s="4">
        <v>0</v>
      </c>
      <c r="L9" s="5">
        <f t="shared" si="2"/>
        <v>0</v>
      </c>
      <c r="M9" s="4">
        <v>0</v>
      </c>
      <c r="N9" s="5">
        <f t="shared" si="3"/>
        <v>0</v>
      </c>
      <c r="O9" s="4">
        <v>579</v>
      </c>
      <c r="P9" s="5">
        <f t="shared" si="4"/>
        <v>31.656642974302894</v>
      </c>
    </row>
    <row r="10" spans="1:16" x14ac:dyDescent="0.25">
      <c r="A10" s="2">
        <v>7</v>
      </c>
      <c r="B10" s="2">
        <f>'[1]25'!B17</f>
        <v>350104</v>
      </c>
      <c r="C10" s="3" t="str">
        <f>'[1]9'!C15</f>
        <v>Pacitan</v>
      </c>
      <c r="D10" s="2">
        <f>'[1]25'!D17</f>
        <v>35010200007</v>
      </c>
      <c r="E10" s="3" t="str">
        <f>'[1]9'!E15</f>
        <v>Pacitan</v>
      </c>
      <c r="F10" s="4">
        <v>4078</v>
      </c>
      <c r="G10" s="4">
        <v>0</v>
      </c>
      <c r="H10" s="5">
        <f t="shared" si="0"/>
        <v>0</v>
      </c>
      <c r="I10" s="4">
        <v>0</v>
      </c>
      <c r="J10" s="5">
        <f t="shared" si="1"/>
        <v>0</v>
      </c>
      <c r="K10" s="4">
        <v>0</v>
      </c>
      <c r="L10" s="5">
        <f t="shared" si="2"/>
        <v>0</v>
      </c>
      <c r="M10" s="4">
        <v>7</v>
      </c>
      <c r="N10" s="5">
        <f t="shared" si="3"/>
        <v>0.17165277096615988</v>
      </c>
      <c r="O10" s="4">
        <v>737</v>
      </c>
      <c r="P10" s="5">
        <f t="shared" si="4"/>
        <v>18.072584600294263</v>
      </c>
    </row>
    <row r="11" spans="1:16" x14ac:dyDescent="0.25">
      <c r="A11" s="2">
        <v>8</v>
      </c>
      <c r="B11" s="2"/>
      <c r="C11" s="3"/>
      <c r="D11" s="2">
        <f>'[1]25'!D18</f>
        <v>35010200008</v>
      </c>
      <c r="E11" s="3" t="str">
        <f>'[1]9'!E16</f>
        <v>Tanjungsari</v>
      </c>
      <c r="F11" s="4">
        <v>8572</v>
      </c>
      <c r="G11" s="4">
        <v>0</v>
      </c>
      <c r="H11" s="5">
        <f t="shared" si="0"/>
        <v>0</v>
      </c>
      <c r="I11" s="4">
        <v>0</v>
      </c>
      <c r="J11" s="5">
        <f t="shared" si="1"/>
        <v>0</v>
      </c>
      <c r="K11" s="4">
        <v>0</v>
      </c>
      <c r="L11" s="5">
        <f t="shared" si="2"/>
        <v>0</v>
      </c>
      <c r="M11" s="4">
        <v>0</v>
      </c>
      <c r="N11" s="5">
        <f t="shared" si="3"/>
        <v>0</v>
      </c>
      <c r="O11" s="4">
        <v>4000</v>
      </c>
      <c r="P11" s="5">
        <f t="shared" si="4"/>
        <v>46.663555762949137</v>
      </c>
    </row>
    <row r="12" spans="1:16" x14ac:dyDescent="0.25">
      <c r="A12" s="2">
        <v>9</v>
      </c>
      <c r="B12" s="2">
        <f>'[1]25'!B19</f>
        <v>350105</v>
      </c>
      <c r="C12" s="3" t="str">
        <f>'[1]9'!C17</f>
        <v>Kebonagung</v>
      </c>
      <c r="D12" s="2">
        <f>'[1]25'!D19</f>
        <v>35010200009</v>
      </c>
      <c r="E12" s="3" t="str">
        <f>'[1]9'!E17</f>
        <v>Kebonagung</v>
      </c>
      <c r="F12" s="4">
        <v>4249</v>
      </c>
      <c r="G12" s="4">
        <v>0</v>
      </c>
      <c r="H12" s="5">
        <f t="shared" si="0"/>
        <v>0</v>
      </c>
      <c r="I12" s="4">
        <v>0</v>
      </c>
      <c r="J12" s="5">
        <f t="shared" si="1"/>
        <v>0</v>
      </c>
      <c r="K12" s="4">
        <v>40</v>
      </c>
      <c r="L12" s="5">
        <f t="shared" si="2"/>
        <v>0.9413979759943516</v>
      </c>
      <c r="M12" s="4">
        <v>4</v>
      </c>
      <c r="N12" s="5">
        <f t="shared" si="3"/>
        <v>9.4139797599435165E-2</v>
      </c>
      <c r="O12" s="4">
        <v>2090</v>
      </c>
      <c r="P12" s="5">
        <f t="shared" si="4"/>
        <v>49.188044245704873</v>
      </c>
    </row>
    <row r="13" spans="1:16" x14ac:dyDescent="0.25">
      <c r="A13" s="2">
        <v>10</v>
      </c>
      <c r="B13" s="2"/>
      <c r="C13" s="3"/>
      <c r="D13" s="2">
        <f>'[1]25'!D20</f>
        <v>35010200010</v>
      </c>
      <c r="E13" s="3" t="str">
        <f>'[1]9'!E18</f>
        <v>Ketrowonojoyo</v>
      </c>
      <c r="F13" s="4">
        <v>3254</v>
      </c>
      <c r="G13" s="4">
        <v>0</v>
      </c>
      <c r="H13" s="5">
        <f t="shared" si="0"/>
        <v>0</v>
      </c>
      <c r="I13" s="4">
        <v>0</v>
      </c>
      <c r="J13" s="5">
        <f t="shared" si="1"/>
        <v>0</v>
      </c>
      <c r="K13" s="4">
        <v>0</v>
      </c>
      <c r="L13" s="5">
        <f t="shared" si="2"/>
        <v>0</v>
      </c>
      <c r="M13" s="4">
        <v>0</v>
      </c>
      <c r="N13" s="5">
        <f t="shared" si="3"/>
        <v>0</v>
      </c>
      <c r="O13" s="4">
        <v>244</v>
      </c>
      <c r="P13" s="5">
        <f t="shared" si="4"/>
        <v>7.4984634296250769</v>
      </c>
    </row>
    <row r="14" spans="1:16" x14ac:dyDescent="0.25">
      <c r="A14" s="2">
        <v>11</v>
      </c>
      <c r="B14" s="2">
        <f>'[1]25'!B21</f>
        <v>350106</v>
      </c>
      <c r="C14" s="3" t="str">
        <f>'[1]9'!C19</f>
        <v>Arjosari</v>
      </c>
      <c r="D14" s="2">
        <f>'[1]25'!D21</f>
        <v>35010200011</v>
      </c>
      <c r="E14" s="3" t="str">
        <f>'[1]9'!E19</f>
        <v>Arjosari</v>
      </c>
      <c r="F14" s="4">
        <v>5224</v>
      </c>
      <c r="G14" s="4">
        <v>0</v>
      </c>
      <c r="H14" s="5">
        <f t="shared" si="0"/>
        <v>0</v>
      </c>
      <c r="I14" s="4">
        <v>0</v>
      </c>
      <c r="J14" s="5">
        <f t="shared" si="1"/>
        <v>0</v>
      </c>
      <c r="K14" s="4">
        <v>29</v>
      </c>
      <c r="L14" s="5">
        <f t="shared" si="2"/>
        <v>0.55513016845329255</v>
      </c>
      <c r="M14" s="4">
        <v>88</v>
      </c>
      <c r="N14" s="5">
        <f t="shared" si="3"/>
        <v>1.6845329249617151</v>
      </c>
      <c r="O14" s="4">
        <v>3515</v>
      </c>
      <c r="P14" s="5">
        <f t="shared" si="4"/>
        <v>67.285604900459418</v>
      </c>
    </row>
    <row r="15" spans="1:16" x14ac:dyDescent="0.25">
      <c r="A15" s="2">
        <v>12</v>
      </c>
      <c r="B15" s="2"/>
      <c r="C15" s="3"/>
      <c r="D15" s="2">
        <f>'[1]25'!D22</f>
        <v>35010200012</v>
      </c>
      <c r="E15" s="3" t="str">
        <f>'[1]9'!E20</f>
        <v>Kedungbendo</v>
      </c>
      <c r="F15" s="4">
        <v>1609</v>
      </c>
      <c r="G15" s="4">
        <v>0</v>
      </c>
      <c r="H15" s="5">
        <f t="shared" si="0"/>
        <v>0</v>
      </c>
      <c r="I15" s="4">
        <v>0</v>
      </c>
      <c r="J15" s="5">
        <f t="shared" si="1"/>
        <v>0</v>
      </c>
      <c r="K15" s="4">
        <v>0</v>
      </c>
      <c r="L15" s="5">
        <f t="shared" si="2"/>
        <v>0</v>
      </c>
      <c r="M15" s="4">
        <v>28</v>
      </c>
      <c r="N15" s="5">
        <f t="shared" si="3"/>
        <v>1.740211311373524</v>
      </c>
      <c r="O15" s="4">
        <v>418</v>
      </c>
      <c r="P15" s="5">
        <f t="shared" si="4"/>
        <v>25.978868862647609</v>
      </c>
    </row>
    <row r="16" spans="1:16" x14ac:dyDescent="0.25">
      <c r="A16" s="2">
        <v>13</v>
      </c>
      <c r="B16" s="2">
        <f>'[1]25'!B23</f>
        <v>350107</v>
      </c>
      <c r="C16" s="3" t="str">
        <f>'[1]9'!C21</f>
        <v>Nawangan</v>
      </c>
      <c r="D16" s="2">
        <f>'[1]25'!D23</f>
        <v>35010200013</v>
      </c>
      <c r="E16" s="3" t="str">
        <f>'[1]9'!E21</f>
        <v>Nawangan</v>
      </c>
      <c r="F16" s="4">
        <v>4686</v>
      </c>
      <c r="G16" s="4">
        <v>0</v>
      </c>
      <c r="H16" s="5">
        <f t="shared" si="0"/>
        <v>0</v>
      </c>
      <c r="I16" s="4">
        <v>0</v>
      </c>
      <c r="J16" s="5">
        <f t="shared" si="1"/>
        <v>0</v>
      </c>
      <c r="K16" s="4">
        <v>0</v>
      </c>
      <c r="L16" s="5">
        <f t="shared" si="2"/>
        <v>0</v>
      </c>
      <c r="M16" s="4">
        <v>0</v>
      </c>
      <c r="N16" s="5">
        <f t="shared" si="3"/>
        <v>0</v>
      </c>
      <c r="O16" s="4">
        <v>407</v>
      </c>
      <c r="P16" s="5">
        <f t="shared" si="4"/>
        <v>8.6854460093896719</v>
      </c>
    </row>
    <row r="17" spans="1:16" x14ac:dyDescent="0.25">
      <c r="A17" s="2">
        <v>14</v>
      </c>
      <c r="B17" s="2"/>
      <c r="C17" s="3"/>
      <c r="D17" s="2">
        <f>'[1]25'!D24</f>
        <v>35010200014</v>
      </c>
      <c r="E17" s="3" t="str">
        <f>'[1]9'!E22</f>
        <v>Pakis Baru</v>
      </c>
      <c r="F17" s="4">
        <v>3752</v>
      </c>
      <c r="G17" s="4">
        <v>0</v>
      </c>
      <c r="H17" s="5">
        <f t="shared" si="0"/>
        <v>0</v>
      </c>
      <c r="I17" s="4">
        <v>0</v>
      </c>
      <c r="J17" s="5">
        <f t="shared" si="1"/>
        <v>0</v>
      </c>
      <c r="K17" s="4">
        <v>0</v>
      </c>
      <c r="L17" s="5">
        <f t="shared" si="2"/>
        <v>0</v>
      </c>
      <c r="M17" s="4">
        <v>0</v>
      </c>
      <c r="N17" s="5">
        <f t="shared" si="3"/>
        <v>0</v>
      </c>
      <c r="O17" s="4">
        <v>132</v>
      </c>
      <c r="P17" s="5">
        <f t="shared" si="4"/>
        <v>3.5181236673773988</v>
      </c>
    </row>
    <row r="18" spans="1:16" x14ac:dyDescent="0.25">
      <c r="A18" s="2">
        <v>15</v>
      </c>
      <c r="B18" s="2">
        <f>'[1]25'!B25</f>
        <v>350108</v>
      </c>
      <c r="C18" s="3" t="str">
        <f>'[1]9'!C23</f>
        <v>Bandar</v>
      </c>
      <c r="D18" s="2">
        <f>'[1]25'!D25</f>
        <v>35010200015</v>
      </c>
      <c r="E18" s="3" t="str">
        <f>'[1]9'!E23</f>
        <v>Bandar</v>
      </c>
      <c r="F18" s="4">
        <v>3766</v>
      </c>
      <c r="G18" s="4">
        <v>0</v>
      </c>
      <c r="H18" s="5">
        <f t="shared" si="0"/>
        <v>0</v>
      </c>
      <c r="I18" s="4">
        <v>0</v>
      </c>
      <c r="J18" s="5">
        <f t="shared" si="1"/>
        <v>0</v>
      </c>
      <c r="K18" s="4">
        <v>0</v>
      </c>
      <c r="L18" s="5">
        <f t="shared" si="2"/>
        <v>0</v>
      </c>
      <c r="M18" s="4">
        <v>0</v>
      </c>
      <c r="N18" s="5">
        <f t="shared" si="3"/>
        <v>0</v>
      </c>
      <c r="O18" s="4">
        <v>3146</v>
      </c>
      <c r="P18" s="5">
        <f t="shared" si="4"/>
        <v>83.536909187466819</v>
      </c>
    </row>
    <row r="19" spans="1:16" x14ac:dyDescent="0.25">
      <c r="A19" s="2">
        <v>16</v>
      </c>
      <c r="B19" s="2"/>
      <c r="C19" s="3"/>
      <c r="D19" s="2">
        <f>'[1]25'!D26</f>
        <v>35010200016</v>
      </c>
      <c r="E19" s="3" t="str">
        <f>'[1]9'!E24</f>
        <v>Jeruk</v>
      </c>
      <c r="F19" s="4">
        <v>3567</v>
      </c>
      <c r="G19" s="4">
        <v>0</v>
      </c>
      <c r="H19" s="5">
        <f t="shared" si="0"/>
        <v>0</v>
      </c>
      <c r="I19" s="4">
        <v>0</v>
      </c>
      <c r="J19" s="5">
        <f t="shared" si="1"/>
        <v>0</v>
      </c>
      <c r="K19" s="4">
        <v>0</v>
      </c>
      <c r="L19" s="5">
        <f t="shared" si="2"/>
        <v>0</v>
      </c>
      <c r="M19" s="4">
        <v>0</v>
      </c>
      <c r="N19" s="5">
        <f t="shared" si="3"/>
        <v>0</v>
      </c>
      <c r="O19" s="4">
        <v>922</v>
      </c>
      <c r="P19" s="5">
        <f t="shared" si="4"/>
        <v>25.848051583964114</v>
      </c>
    </row>
    <row r="20" spans="1:16" x14ac:dyDescent="0.25">
      <c r="A20" s="2">
        <v>17</v>
      </c>
      <c r="B20" s="12">
        <f>'[1]25'!B27</f>
        <v>350109</v>
      </c>
      <c r="C20" s="13" t="str">
        <f>'[1]9'!C25</f>
        <v>Tegalombo</v>
      </c>
      <c r="D20" s="12">
        <f>'[1]25'!D27</f>
        <v>35010200017</v>
      </c>
      <c r="E20" s="13" t="str">
        <f>'[1]9'!E25</f>
        <v>Tegalombo</v>
      </c>
      <c r="F20" s="4">
        <v>5612</v>
      </c>
      <c r="G20" s="4">
        <v>0</v>
      </c>
      <c r="H20" s="5">
        <f t="shared" si="0"/>
        <v>0</v>
      </c>
      <c r="I20" s="4">
        <v>0</v>
      </c>
      <c r="J20" s="5">
        <f t="shared" si="1"/>
        <v>0</v>
      </c>
      <c r="K20" s="4">
        <v>0</v>
      </c>
      <c r="L20" s="5">
        <f t="shared" si="2"/>
        <v>0</v>
      </c>
      <c r="M20" s="4">
        <v>0</v>
      </c>
      <c r="N20" s="5">
        <f t="shared" si="3"/>
        <v>0</v>
      </c>
      <c r="O20" s="4">
        <v>3721</v>
      </c>
      <c r="P20" s="5">
        <f t="shared" si="4"/>
        <v>66.304347826086953</v>
      </c>
    </row>
    <row r="21" spans="1:16" x14ac:dyDescent="0.25">
      <c r="A21" s="9">
        <v>18</v>
      </c>
      <c r="B21" s="20"/>
      <c r="C21" s="17"/>
      <c r="D21" s="18">
        <f>'[1]25'!D28</f>
        <v>35010200018</v>
      </c>
      <c r="E21" s="19" t="str">
        <f>'[1]9'!E26</f>
        <v>Gemaharjo</v>
      </c>
      <c r="F21" s="10">
        <v>3077</v>
      </c>
      <c r="G21" s="4">
        <v>0</v>
      </c>
      <c r="H21" s="5">
        <f t="shared" si="0"/>
        <v>0</v>
      </c>
      <c r="I21" s="4">
        <v>0</v>
      </c>
      <c r="J21" s="5">
        <f t="shared" si="1"/>
        <v>0</v>
      </c>
      <c r="K21" s="4">
        <v>0</v>
      </c>
      <c r="L21" s="5">
        <f t="shared" si="2"/>
        <v>0</v>
      </c>
      <c r="M21" s="4">
        <v>0</v>
      </c>
      <c r="N21" s="5">
        <f t="shared" si="3"/>
        <v>0</v>
      </c>
      <c r="O21" s="4">
        <v>1656</v>
      </c>
      <c r="P21" s="5">
        <f t="shared" si="4"/>
        <v>53.818654533636654</v>
      </c>
    </row>
    <row r="22" spans="1:16" x14ac:dyDescent="0.25">
      <c r="A22" s="9">
        <v>19</v>
      </c>
      <c r="B22" s="20">
        <v>350110</v>
      </c>
      <c r="C22" s="17" t="s">
        <v>13</v>
      </c>
      <c r="D22" s="18">
        <f>'[1]25'!D29</f>
        <v>35010200019</v>
      </c>
      <c r="E22" s="17" t="s">
        <v>13</v>
      </c>
      <c r="F22" s="10">
        <v>9729</v>
      </c>
      <c r="G22" s="4">
        <v>0</v>
      </c>
      <c r="H22" s="5">
        <f t="shared" si="0"/>
        <v>0</v>
      </c>
      <c r="I22" s="4">
        <v>0</v>
      </c>
      <c r="J22" s="5">
        <f t="shared" si="1"/>
        <v>0</v>
      </c>
      <c r="K22" s="4">
        <v>0</v>
      </c>
      <c r="L22" s="5">
        <f t="shared" si="2"/>
        <v>0</v>
      </c>
      <c r="M22" s="4">
        <v>0</v>
      </c>
      <c r="N22" s="5">
        <f t="shared" si="3"/>
        <v>0</v>
      </c>
      <c r="O22" s="4">
        <v>3213</v>
      </c>
      <c r="P22" s="5">
        <f t="shared" si="4"/>
        <v>33.024976873265494</v>
      </c>
    </row>
    <row r="23" spans="1:16" x14ac:dyDescent="0.25">
      <c r="A23" s="9">
        <v>20</v>
      </c>
      <c r="B23" s="20"/>
      <c r="C23" s="17"/>
      <c r="D23" s="18">
        <f>'[1]25'!D30</f>
        <v>35010200020</v>
      </c>
      <c r="E23" s="17" t="s">
        <v>16</v>
      </c>
      <c r="F23" s="10">
        <v>4224</v>
      </c>
      <c r="G23" s="4">
        <v>0</v>
      </c>
      <c r="H23" s="5">
        <f t="shared" si="0"/>
        <v>0</v>
      </c>
      <c r="I23" s="4">
        <v>0</v>
      </c>
      <c r="J23" s="5">
        <f t="shared" si="1"/>
        <v>0</v>
      </c>
      <c r="K23" s="4">
        <v>0</v>
      </c>
      <c r="L23" s="5">
        <f t="shared" si="2"/>
        <v>0</v>
      </c>
      <c r="M23" s="4">
        <v>0</v>
      </c>
      <c r="N23" s="5">
        <f t="shared" si="3"/>
        <v>0</v>
      </c>
      <c r="O23" s="4">
        <v>3437</v>
      </c>
      <c r="P23" s="5">
        <f t="shared" si="4"/>
        <v>81.368371212121218</v>
      </c>
    </row>
    <row r="24" spans="1:16" x14ac:dyDescent="0.25">
      <c r="A24" s="9">
        <v>21</v>
      </c>
      <c r="B24" s="20">
        <v>350111</v>
      </c>
      <c r="C24" s="17" t="s">
        <v>14</v>
      </c>
      <c r="D24" s="18">
        <f>'[1]25'!D31</f>
        <v>35010200021</v>
      </c>
      <c r="E24" s="17" t="s">
        <v>14</v>
      </c>
      <c r="F24" s="10">
        <v>5378</v>
      </c>
      <c r="G24" s="4">
        <v>0</v>
      </c>
      <c r="H24" s="5">
        <f t="shared" si="0"/>
        <v>0</v>
      </c>
      <c r="I24" s="4">
        <v>4</v>
      </c>
      <c r="J24" s="5">
        <f t="shared" si="1"/>
        <v>7.4377091855708441E-2</v>
      </c>
      <c r="K24" s="4">
        <v>13</v>
      </c>
      <c r="L24" s="5">
        <f t="shared" si="2"/>
        <v>0.24172554853105244</v>
      </c>
      <c r="M24" s="4">
        <v>154</v>
      </c>
      <c r="N24" s="5">
        <f t="shared" si="3"/>
        <v>2.8635180364447748</v>
      </c>
      <c r="O24" s="4">
        <v>4251</v>
      </c>
      <c r="P24" s="5">
        <f t="shared" si="4"/>
        <v>79.044254369654141</v>
      </c>
    </row>
    <row r="25" spans="1:16" x14ac:dyDescent="0.25">
      <c r="A25" s="9">
        <v>22</v>
      </c>
      <c r="B25" s="20"/>
      <c r="C25" s="17"/>
      <c r="D25" s="18">
        <f>'[1]25'!D32</f>
        <v>35010200022</v>
      </c>
      <c r="E25" s="17" t="s">
        <v>17</v>
      </c>
      <c r="F25" s="10">
        <v>2637</v>
      </c>
      <c r="G25" s="4">
        <v>0</v>
      </c>
      <c r="H25" s="5">
        <f t="shared" si="0"/>
        <v>0</v>
      </c>
      <c r="I25" s="4">
        <v>0</v>
      </c>
      <c r="J25" s="5">
        <f t="shared" si="1"/>
        <v>0</v>
      </c>
      <c r="K25" s="4">
        <v>0</v>
      </c>
      <c r="L25" s="5">
        <f t="shared" si="2"/>
        <v>0</v>
      </c>
      <c r="M25" s="4">
        <v>3</v>
      </c>
      <c r="N25" s="5">
        <f t="shared" si="3"/>
        <v>0.11376564277588168</v>
      </c>
      <c r="O25" s="4">
        <v>53</v>
      </c>
      <c r="P25" s="5">
        <f t="shared" si="4"/>
        <v>2.0098596890405762</v>
      </c>
    </row>
    <row r="26" spans="1:16" x14ac:dyDescent="0.25">
      <c r="A26" s="9">
        <v>23</v>
      </c>
      <c r="B26" s="20">
        <v>350112</v>
      </c>
      <c r="C26" s="17" t="s">
        <v>15</v>
      </c>
      <c r="D26" s="18">
        <f>'[1]25'!D33</f>
        <v>35010200023</v>
      </c>
      <c r="E26" s="17" t="s">
        <v>15</v>
      </c>
      <c r="F26" s="11">
        <v>3719</v>
      </c>
      <c r="G26" s="4">
        <v>0</v>
      </c>
      <c r="H26" s="5">
        <f t="shared" si="0"/>
        <v>0</v>
      </c>
      <c r="I26" s="4">
        <v>0</v>
      </c>
      <c r="J26" s="5">
        <f t="shared" si="1"/>
        <v>0</v>
      </c>
      <c r="K26" s="4">
        <v>0</v>
      </c>
      <c r="L26" s="5">
        <f t="shared" si="2"/>
        <v>0</v>
      </c>
      <c r="M26" s="4">
        <v>0</v>
      </c>
      <c r="N26" s="5">
        <f t="shared" si="3"/>
        <v>0</v>
      </c>
      <c r="O26" s="4">
        <v>283</v>
      </c>
      <c r="P26" s="5">
        <f t="shared" si="4"/>
        <v>7.6095724657165906</v>
      </c>
    </row>
    <row r="27" spans="1:16" x14ac:dyDescent="0.25">
      <c r="A27" s="9">
        <v>24</v>
      </c>
      <c r="B27" s="18"/>
      <c r="C27" s="19"/>
      <c r="D27" s="18">
        <f>'[1]25'!D34</f>
        <v>35010200024</v>
      </c>
      <c r="E27" s="17" t="s">
        <v>18</v>
      </c>
      <c r="F27" s="11">
        <v>1881</v>
      </c>
      <c r="G27" s="4">
        <v>0</v>
      </c>
      <c r="H27" s="5">
        <f t="shared" si="0"/>
        <v>0</v>
      </c>
      <c r="I27" s="4">
        <v>0</v>
      </c>
      <c r="J27" s="5">
        <f t="shared" si="1"/>
        <v>0</v>
      </c>
      <c r="K27" s="4">
        <v>2</v>
      </c>
      <c r="L27" s="5">
        <f t="shared" si="2"/>
        <v>0.10632642211589581</v>
      </c>
      <c r="M27" s="4">
        <v>14</v>
      </c>
      <c r="N27" s="5">
        <f t="shared" si="3"/>
        <v>0.74428495481127055</v>
      </c>
      <c r="O27" s="4">
        <v>405</v>
      </c>
      <c r="P27" s="5">
        <f t="shared" si="4"/>
        <v>21.5311004784689</v>
      </c>
    </row>
    <row r="28" spans="1:16" ht="15.75" thickBot="1" x14ac:dyDescent="0.3">
      <c r="A28" s="6" t="s">
        <v>12</v>
      </c>
      <c r="B28" s="14"/>
      <c r="C28" s="14"/>
      <c r="D28" s="15"/>
      <c r="E28" s="16"/>
      <c r="F28" s="7">
        <f t="shared" ref="F28:G28" si="5">SUM(F4:F27)</f>
        <v>96846</v>
      </c>
      <c r="G28" s="7">
        <f t="shared" si="5"/>
        <v>0</v>
      </c>
      <c r="H28" s="8">
        <f t="shared" si="0"/>
        <v>0</v>
      </c>
      <c r="I28" s="7">
        <f>SUM(I4:I27)</f>
        <v>4</v>
      </c>
      <c r="J28" s="8">
        <f t="shared" si="1"/>
        <v>4.1302686739772424E-3</v>
      </c>
      <c r="K28" s="7">
        <f>SUM(K4:K27)</f>
        <v>84</v>
      </c>
      <c r="L28" s="8">
        <f t="shared" si="2"/>
        <v>8.6735642153522086E-2</v>
      </c>
      <c r="M28" s="7">
        <f>SUM(M4:M27)</f>
        <v>346</v>
      </c>
      <c r="N28" s="8">
        <f t="shared" si="3"/>
        <v>0.35726824029903143</v>
      </c>
      <c r="O28" s="7">
        <f>SUM(O4:O27)</f>
        <v>37856</v>
      </c>
      <c r="P28" s="8">
        <f t="shared" si="4"/>
        <v>39.088862730520617</v>
      </c>
    </row>
  </sheetData>
  <mergeCells count="12">
    <mergeCell ref="F1:F3"/>
    <mergeCell ref="A1:A3"/>
    <mergeCell ref="B1:B3"/>
    <mergeCell ref="C1:C3"/>
    <mergeCell ref="D1:D3"/>
    <mergeCell ref="E1:E3"/>
    <mergeCell ref="G1:P1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2025-07-09T05:57:57Z</dcterms:created>
  <dcterms:modified xsi:type="dcterms:W3CDTF">2025-07-09T06:16:47Z</dcterms:modified>
</cp:coreProperties>
</file>