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4" documentId="8_{C08368B1-AF16-4C45-BFFF-329A598B2F63}" xr6:coauthVersionLast="47" xr6:coauthVersionMax="47" xr10:uidLastSave="{4AF09FF4-6D1A-48C1-9C0B-1E51B82B5129}"/>
  <bookViews>
    <workbookView xWindow="-105" yWindow="0" windowWidth="14610" windowHeight="15585" xr2:uid="{A95AAFEB-EE02-4B3A-A3C8-9A1BEC8F198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I4" i="1"/>
  <c r="H4" i="1"/>
  <c r="K4" i="1"/>
  <c r="J4" i="1"/>
  <c r="I3" i="1"/>
  <c r="H3" i="1"/>
  <c r="K3" i="1"/>
  <c r="J3" i="1"/>
  <c r="I2" i="1"/>
  <c r="H2" i="1"/>
  <c r="K2" i="1"/>
  <c r="J2" i="1"/>
  <c r="B1" i="1"/>
  <c r="J5" i="1" l="1"/>
  <c r="K5" i="1"/>
  <c r="I5" i="1"/>
  <c r="H5" i="1"/>
</calcChain>
</file>

<file path=xl/sharedStrings.xml><?xml version="1.0" encoding="utf-8"?>
<sst xmlns="http://schemas.openxmlformats.org/spreadsheetml/2006/main" count="14" uniqueCount="14">
  <si>
    <t>NO</t>
  </si>
  <si>
    <r>
      <t>NAMA RUMAH SAKIT</t>
    </r>
    <r>
      <rPr>
        <b/>
        <vertAlign val="superscript"/>
        <sz val="9"/>
        <color theme="1"/>
        <rFont val="Arial"/>
        <family val="2"/>
      </rPr>
      <t>a</t>
    </r>
  </si>
  <si>
    <t>JUMLAH TEMPAT TIDUR</t>
  </si>
  <si>
    <t>PASIEN KELUAR (HIDUP + MATI)</t>
  </si>
  <si>
    <t>JUMLAH HARI PERAWATAN</t>
  </si>
  <si>
    <t>JUMLAH LAMA DIRAWAT</t>
  </si>
  <si>
    <t>BOR (%)</t>
  </si>
  <si>
    <t>BTO (KALI)</t>
  </si>
  <si>
    <t>TOI (HARI)</t>
  </si>
  <si>
    <t>ALOS (HARI)</t>
  </si>
  <si>
    <t>KABUPATEN</t>
  </si>
  <si>
    <t>RSUD dr. Darsono</t>
  </si>
  <si>
    <t>RSU Medical Mandiri</t>
  </si>
  <si>
    <t>RSU Agung Mulia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</si>
</sst>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tfi\OneDrive\Documents\KOMIFO\PROFILKES%20KAB%20PACITAN_2024%20(Update%2014%20Mei%202025).xlsx" TargetMode="External"/><Relationship Id="rId1" Type="http://schemas.openxmlformats.org/officeDocument/2006/relationships/externalLinkPath" Target="file:///C:\Users\lutfi\OneDrive\Documents\KOMIFO\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69D0E-A4B5-463E-83EE-E4595CF93E5A}">
  <dimension ref="A1:K5"/>
  <sheetViews>
    <sheetView tabSelected="1" topLeftCell="C1" zoomScaleNormal="100" workbookViewId="0">
      <selection activeCell="D10" sqref="D10"/>
    </sheetView>
  </sheetViews>
  <sheetFormatPr defaultRowHeight="15" x14ac:dyDescent="0.25"/>
  <cols>
    <col min="3" max="3" width="21.42578125" customWidth="1"/>
    <col min="4" max="4" width="13.5703125" customWidth="1"/>
    <col min="5" max="5" width="15.5703125" customWidth="1"/>
    <col min="6" max="6" width="13.28515625" customWidth="1"/>
    <col min="7" max="7" width="13.5703125" customWidth="1"/>
  </cols>
  <sheetData>
    <row r="1" spans="1:11" ht="48" x14ac:dyDescent="0.25">
      <c r="A1" s="1" t="s">
        <v>0</v>
      </c>
      <c r="B1" s="2">
        <f>'[1]7'!B1:B2</f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 s="3">
        <v>1</v>
      </c>
      <c r="B2" s="3">
        <v>3501016</v>
      </c>
      <c r="C2" s="4" t="s">
        <v>11</v>
      </c>
      <c r="D2" s="5">
        <v>198</v>
      </c>
      <c r="E2" s="6">
        <v>19108</v>
      </c>
      <c r="F2" s="6">
        <v>47925</v>
      </c>
      <c r="G2" s="6">
        <v>50414</v>
      </c>
      <c r="H2" s="7">
        <f t="shared" ref="H2:H4" si="0">F2/(D2*365)*100</f>
        <v>66.313823163138224</v>
      </c>
      <c r="I2" s="7">
        <f t="shared" ref="I2:I4" si="1">E2/D2</f>
        <v>96.505050505050505</v>
      </c>
      <c r="J2" s="7">
        <f t="shared" ref="J2:J4" si="2">((D2*365)-F2)/E2</f>
        <v>1.2740736864140674</v>
      </c>
      <c r="K2" s="7">
        <f t="shared" ref="K2:K4" si="3">G2/E2</f>
        <v>2.6383713627799876</v>
      </c>
    </row>
    <row r="3" spans="1:11" x14ac:dyDescent="0.25">
      <c r="A3" s="3">
        <v>2</v>
      </c>
      <c r="B3" s="3">
        <v>3501017</v>
      </c>
      <c r="C3" s="4" t="s">
        <v>12</v>
      </c>
      <c r="D3" s="5">
        <v>60</v>
      </c>
      <c r="E3" s="6">
        <v>4850</v>
      </c>
      <c r="F3" s="6">
        <v>15889</v>
      </c>
      <c r="G3" s="6">
        <v>3</v>
      </c>
      <c r="H3" s="7">
        <f t="shared" si="0"/>
        <v>72.552511415525117</v>
      </c>
      <c r="I3" s="7">
        <f t="shared" si="1"/>
        <v>80.833333333333329</v>
      </c>
      <c r="J3" s="7">
        <f t="shared" si="2"/>
        <v>1.2393814432989692</v>
      </c>
      <c r="K3" s="7">
        <f t="shared" si="3"/>
        <v>6.1855670103092778E-4</v>
      </c>
    </row>
    <row r="4" spans="1:11" x14ac:dyDescent="0.25">
      <c r="A4" s="3">
        <v>3</v>
      </c>
      <c r="B4" s="3">
        <v>3501019</v>
      </c>
      <c r="C4" s="4" t="s">
        <v>13</v>
      </c>
      <c r="D4" s="5">
        <v>56</v>
      </c>
      <c r="E4" s="6">
        <v>3438</v>
      </c>
      <c r="F4" s="6">
        <v>10314</v>
      </c>
      <c r="G4" s="6">
        <v>3</v>
      </c>
      <c r="H4" s="7">
        <f t="shared" si="0"/>
        <v>50.459882583170256</v>
      </c>
      <c r="I4" s="7">
        <f t="shared" si="1"/>
        <v>61.392857142857146</v>
      </c>
      <c r="J4" s="7">
        <f t="shared" si="2"/>
        <v>2.9453170447934847</v>
      </c>
      <c r="K4" s="7">
        <f t="shared" si="3"/>
        <v>8.7260034904013963E-4</v>
      </c>
    </row>
    <row r="5" spans="1:11" x14ac:dyDescent="0.25">
      <c r="A5" s="11" t="s">
        <v>10</v>
      </c>
      <c r="B5" s="11"/>
      <c r="C5" s="12"/>
      <c r="D5" s="8">
        <f>SUM(D2:D4)</f>
        <v>314</v>
      </c>
      <c r="E5" s="9">
        <f>SUM(E2:E4)</f>
        <v>27396</v>
      </c>
      <c r="F5" s="9">
        <f>SUM(F2:F4)</f>
        <v>74128</v>
      </c>
      <c r="G5" s="9">
        <f>SUM(G2:G4)</f>
        <v>50420</v>
      </c>
      <c r="H5" s="10">
        <f>F5/(D5*365)*100</f>
        <v>64.678474827676467</v>
      </c>
      <c r="I5" s="10">
        <f>E5/D5</f>
        <v>87.248407643312106</v>
      </c>
      <c r="J5" s="10">
        <f>((D5*365)-F5)/E5</f>
        <v>1.4776609724047307</v>
      </c>
      <c r="K5" s="10">
        <f>G5/E5</f>
        <v>1.8404146590743173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2025-07-08T13:24:19Z</dcterms:created>
  <dcterms:modified xsi:type="dcterms:W3CDTF">2025-07-09T02:01:38Z</dcterms:modified>
</cp:coreProperties>
</file>