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3" documentId="8_{2B820B84-E0F1-4DFD-95E7-ECCC73A507AE}" xr6:coauthVersionLast="47" xr6:coauthVersionMax="47" xr10:uidLastSave="{64CEFBFB-773A-4939-867A-120A2B520438}"/>
  <bookViews>
    <workbookView xWindow="-105" yWindow="0" windowWidth="14610" windowHeight="15585" xr2:uid="{8E31D4AC-BD3D-4A34-8D97-57941B56426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E20" i="1"/>
  <c r="C18" i="1"/>
  <c r="E18" i="1"/>
  <c r="C16" i="1"/>
  <c r="C14" i="1"/>
  <c r="C12" i="1"/>
  <c r="C10" i="1"/>
  <c r="C8" i="1"/>
  <c r="C6" i="1"/>
  <c r="C4" i="1"/>
  <c r="D21" i="1"/>
  <c r="D22" i="1"/>
  <c r="D23" i="1"/>
  <c r="D24" i="1"/>
  <c r="D25" i="1"/>
  <c r="D26" i="1"/>
  <c r="D27" i="1"/>
  <c r="M28" i="1"/>
  <c r="K28" i="1"/>
  <c r="I28" i="1"/>
  <c r="I29" i="1" s="1"/>
  <c r="G28" i="1"/>
  <c r="F20" i="1"/>
  <c r="D20" i="1"/>
  <c r="F19" i="1"/>
  <c r="E19" i="1"/>
  <c r="D19" i="1"/>
  <c r="F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F28" i="1" s="1"/>
  <c r="H28" i="1" s="1"/>
  <c r="E7" i="1"/>
  <c r="D7" i="1"/>
  <c r="F6" i="1"/>
  <c r="E6" i="1"/>
  <c r="D6" i="1"/>
  <c r="F5" i="1"/>
  <c r="E5" i="1"/>
  <c r="D5" i="1"/>
  <c r="E4" i="1"/>
  <c r="D4" i="1"/>
  <c r="L28" i="1" l="1"/>
  <c r="J28" i="1"/>
</calcChain>
</file>

<file path=xl/sharedStrings.xml><?xml version="1.0" encoding="utf-8"?>
<sst xmlns="http://schemas.openxmlformats.org/spreadsheetml/2006/main" count="30" uniqueCount="22">
  <si>
    <t>NO</t>
  </si>
  <si>
    <t>KECAMATAN</t>
  </si>
  <si>
    <t>PUSKESMAS</t>
  </si>
  <si>
    <t>KASUS BARU</t>
  </si>
  <si>
    <t>PENDERITA KUSTA</t>
  </si>
  <si>
    <t>CACAT TINGKAT 0</t>
  </si>
  <si>
    <t>CACAT TINGKAT 2</t>
  </si>
  <si>
    <t>PENDERITA KUSTA ANAK
&lt;15 TAHUN</t>
  </si>
  <si>
    <t>PENDERITA KUSTA ANAK&lt;15 TAHUN DENGAN CACAT TINGKAT 2</t>
  </si>
  <si>
    <t>JUMLAH</t>
  </si>
  <si>
    <t>%</t>
  </si>
  <si>
    <t>JUMLAH KAB</t>
  </si>
  <si>
    <t>ANGKA CACAT TINGKAT 2 PER 1.000.000 PENDUDUK</t>
  </si>
  <si>
    <t>KODE KECAMATAN</t>
  </si>
  <si>
    <t>KODE PUSKESMAS</t>
  </si>
  <si>
    <t>Tulakan</t>
  </si>
  <si>
    <t>Ngadirojo</t>
  </si>
  <si>
    <t>Sudimoro</t>
  </si>
  <si>
    <t>Gemaharjo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</si>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</sst>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39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left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>
        <row r="21">
          <cell r="E21">
            <v>42649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1">
          <cell r="D11">
            <v>35010200001</v>
          </cell>
        </row>
        <row r="12">
          <cell r="D12">
            <v>35010200002</v>
          </cell>
          <cell r="N12">
            <v>2</v>
          </cell>
        </row>
        <row r="13">
          <cell r="D13">
            <v>35010200003</v>
          </cell>
          <cell r="N13">
            <v>0</v>
          </cell>
        </row>
        <row r="14">
          <cell r="D14">
            <v>35010200004</v>
          </cell>
          <cell r="N14">
            <v>0</v>
          </cell>
        </row>
        <row r="15">
          <cell r="D15">
            <v>35010200005</v>
          </cell>
          <cell r="N15">
            <v>0</v>
          </cell>
        </row>
        <row r="16">
          <cell r="D16">
            <v>35010200006</v>
          </cell>
          <cell r="N16">
            <v>0</v>
          </cell>
        </row>
        <row r="17">
          <cell r="D17">
            <v>35010200007</v>
          </cell>
          <cell r="N17">
            <v>0</v>
          </cell>
        </row>
        <row r="18">
          <cell r="D18">
            <v>35010200008</v>
          </cell>
          <cell r="N18">
            <v>0</v>
          </cell>
        </row>
        <row r="19">
          <cell r="D19">
            <v>35010200009</v>
          </cell>
          <cell r="N19">
            <v>0</v>
          </cell>
        </row>
        <row r="20">
          <cell r="D20">
            <v>35010200010</v>
          </cell>
          <cell r="N20">
            <v>0</v>
          </cell>
        </row>
        <row r="21">
          <cell r="D21">
            <v>35010200011</v>
          </cell>
          <cell r="N21">
            <v>1</v>
          </cell>
        </row>
        <row r="22">
          <cell r="D22">
            <v>35010200012</v>
          </cell>
          <cell r="N22">
            <v>0</v>
          </cell>
        </row>
        <row r="23">
          <cell r="D23">
            <v>35010200013</v>
          </cell>
          <cell r="N23">
            <v>3</v>
          </cell>
        </row>
        <row r="24">
          <cell r="D24">
            <v>35010200014</v>
          </cell>
          <cell r="N24">
            <v>0</v>
          </cell>
        </row>
        <row r="25">
          <cell r="D25">
            <v>35010200015</v>
          </cell>
          <cell r="N25">
            <v>0</v>
          </cell>
        </row>
        <row r="26">
          <cell r="D26">
            <v>35010200016</v>
          </cell>
          <cell r="N26">
            <v>0</v>
          </cell>
        </row>
        <row r="27">
          <cell r="D27">
            <v>35010200017</v>
          </cell>
          <cell r="N27">
            <v>1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ECCD-A2FE-46F4-A4C8-74957B24E2FF}">
  <dimension ref="A1:M29"/>
  <sheetViews>
    <sheetView tabSelected="1" zoomScale="82" workbookViewId="0">
      <selection activeCell="A4" sqref="A4:XFD4"/>
    </sheetView>
  </sheetViews>
  <sheetFormatPr defaultRowHeight="15"/>
  <cols>
    <col min="2" max="2" width="14.42578125" customWidth="1"/>
    <col min="3" max="3" width="13.7109375" customWidth="1"/>
    <col min="4" max="4" width="13.5703125" customWidth="1"/>
    <col min="5" max="5" width="15.7109375" customWidth="1"/>
    <col min="6" max="6" width="11.7109375" customWidth="1"/>
    <col min="13" max="13" width="23.140625" customWidth="1"/>
  </cols>
  <sheetData>
    <row r="1" spans="1:13">
      <c r="A1" s="1" t="s">
        <v>0</v>
      </c>
      <c r="B1" s="2" t="s">
        <v>13</v>
      </c>
      <c r="C1" s="1" t="s">
        <v>1</v>
      </c>
      <c r="D1" s="2" t="s">
        <v>14</v>
      </c>
      <c r="E1" s="1" t="s">
        <v>2</v>
      </c>
      <c r="F1" s="1" t="s">
        <v>3</v>
      </c>
      <c r="G1" s="3"/>
      <c r="H1" s="3"/>
      <c r="I1" s="3"/>
      <c r="J1" s="3"/>
      <c r="K1" s="3"/>
      <c r="L1" s="3"/>
      <c r="M1" s="3"/>
    </row>
    <row r="2" spans="1:13" ht="66" customHeight="1">
      <c r="A2" s="3"/>
      <c r="B2" s="4"/>
      <c r="C2" s="3"/>
      <c r="D2" s="4"/>
      <c r="E2" s="3"/>
      <c r="F2" s="5" t="s">
        <v>4</v>
      </c>
      <c r="G2" s="5" t="s">
        <v>5</v>
      </c>
      <c r="H2" s="3"/>
      <c r="I2" s="1" t="s">
        <v>6</v>
      </c>
      <c r="J2" s="3"/>
      <c r="K2" s="5" t="s">
        <v>7</v>
      </c>
      <c r="L2" s="3"/>
      <c r="M2" s="6" t="s">
        <v>8</v>
      </c>
    </row>
    <row r="3" spans="1:13">
      <c r="A3" s="3"/>
      <c r="B3" s="7"/>
      <c r="C3" s="3"/>
      <c r="D3" s="7"/>
      <c r="E3" s="3"/>
      <c r="F3" s="3"/>
      <c r="G3" s="6" t="s">
        <v>9</v>
      </c>
      <c r="H3" s="6" t="s">
        <v>10</v>
      </c>
      <c r="I3" s="8" t="s">
        <v>9</v>
      </c>
      <c r="J3" s="8" t="s">
        <v>10</v>
      </c>
      <c r="K3" s="8" t="s">
        <v>9</v>
      </c>
      <c r="L3" s="8" t="s">
        <v>10</v>
      </c>
      <c r="M3" s="8" t="s">
        <v>9</v>
      </c>
    </row>
    <row r="4" spans="1:13">
      <c r="A4" s="9">
        <v>1</v>
      </c>
      <c r="B4" s="9">
        <v>350101</v>
      </c>
      <c r="C4" s="10" t="str">
        <f>'[1]9'!C9</f>
        <v>Donorojo</v>
      </c>
      <c r="D4" s="9">
        <f>'[1]64'!D11</f>
        <v>35010200001</v>
      </c>
      <c r="E4" s="10" t="str">
        <f>'[1]9'!E9</f>
        <v>Donorojo</v>
      </c>
      <c r="F4" s="11">
        <v>0</v>
      </c>
      <c r="G4" s="12">
        <v>0</v>
      </c>
      <c r="H4" s="13">
        <v>0</v>
      </c>
      <c r="I4" s="12">
        <v>0</v>
      </c>
      <c r="J4" s="13">
        <v>0</v>
      </c>
      <c r="K4" s="12">
        <v>0</v>
      </c>
      <c r="L4" s="13">
        <v>0</v>
      </c>
      <c r="M4" s="12">
        <v>0</v>
      </c>
    </row>
    <row r="5" spans="1:13">
      <c r="A5" s="9">
        <v>2</v>
      </c>
      <c r="C5" s="10"/>
      <c r="D5" s="9">
        <f>'[1]64'!D12</f>
        <v>35010200002</v>
      </c>
      <c r="E5" s="10" t="str">
        <f>'[1]9'!E10</f>
        <v>Kalak</v>
      </c>
      <c r="F5" s="11">
        <f>'[1]64'!N12</f>
        <v>2</v>
      </c>
      <c r="G5" s="12">
        <v>2</v>
      </c>
      <c r="H5" s="13">
        <v>100</v>
      </c>
      <c r="I5" s="12">
        <v>0</v>
      </c>
      <c r="J5" s="13">
        <v>0</v>
      </c>
      <c r="K5" s="12">
        <v>0</v>
      </c>
      <c r="L5" s="13">
        <v>0</v>
      </c>
      <c r="M5" s="12">
        <v>0</v>
      </c>
    </row>
    <row r="6" spans="1:13">
      <c r="A6" s="9">
        <v>3</v>
      </c>
      <c r="B6" s="9">
        <v>350102</v>
      </c>
      <c r="C6" s="10" t="str">
        <f>'[1]9'!C11</f>
        <v>Punung</v>
      </c>
      <c r="D6" s="9">
        <f>'[1]64'!D13</f>
        <v>35010200003</v>
      </c>
      <c r="E6" s="10" t="str">
        <f>'[1]9'!E11</f>
        <v>Punung</v>
      </c>
      <c r="F6" s="11">
        <f>'[1]64'!N13</f>
        <v>0</v>
      </c>
      <c r="G6" s="12">
        <v>0</v>
      </c>
      <c r="H6" s="13">
        <v>0</v>
      </c>
      <c r="I6" s="12">
        <v>0</v>
      </c>
      <c r="J6" s="13">
        <v>0</v>
      </c>
      <c r="K6" s="12">
        <v>0</v>
      </c>
      <c r="L6" s="13">
        <v>0</v>
      </c>
      <c r="M6" s="12">
        <v>0</v>
      </c>
    </row>
    <row r="7" spans="1:13">
      <c r="A7" s="9">
        <v>4</v>
      </c>
      <c r="C7" s="10"/>
      <c r="D7" s="9">
        <f>'[1]64'!D14</f>
        <v>35010200004</v>
      </c>
      <c r="E7" s="10" t="str">
        <f>'[1]9'!E12</f>
        <v>Gondosari</v>
      </c>
      <c r="F7" s="11">
        <f>'[1]64'!N14</f>
        <v>0</v>
      </c>
      <c r="G7" s="12">
        <v>0</v>
      </c>
      <c r="H7" s="13">
        <v>0</v>
      </c>
      <c r="I7" s="12">
        <v>0</v>
      </c>
      <c r="J7" s="13">
        <v>0</v>
      </c>
      <c r="K7" s="12">
        <v>0</v>
      </c>
      <c r="L7" s="13">
        <v>0</v>
      </c>
      <c r="M7" s="12">
        <v>0</v>
      </c>
    </row>
    <row r="8" spans="1:13">
      <c r="A8" s="9">
        <v>5</v>
      </c>
      <c r="B8" s="9">
        <v>350103</v>
      </c>
      <c r="C8" s="10" t="str">
        <f>'[1]9'!C13</f>
        <v>Pringkuku</v>
      </c>
      <c r="D8" s="9">
        <f>'[1]64'!D15</f>
        <v>35010200005</v>
      </c>
      <c r="E8" s="10" t="str">
        <f>'[1]9'!E13</f>
        <v>Pringkuku</v>
      </c>
      <c r="F8" s="11">
        <f>'[1]64'!N15</f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2">
        <v>0</v>
      </c>
    </row>
    <row r="9" spans="1:13">
      <c r="A9" s="9">
        <v>6</v>
      </c>
      <c r="C9" s="10"/>
      <c r="D9" s="9">
        <f>'[1]64'!D16</f>
        <v>35010200006</v>
      </c>
      <c r="E9" s="10" t="str">
        <f>'[1]9'!E14</f>
        <v>Candi</v>
      </c>
      <c r="F9" s="11">
        <f>'[1]64'!N16</f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2">
        <v>0</v>
      </c>
    </row>
    <row r="10" spans="1:13">
      <c r="A10" s="9">
        <v>7</v>
      </c>
      <c r="B10" s="9">
        <v>350104</v>
      </c>
      <c r="C10" s="10" t="str">
        <f>'[1]9'!C15</f>
        <v>Pacitan</v>
      </c>
      <c r="D10" s="9">
        <f>'[1]64'!D17</f>
        <v>35010200007</v>
      </c>
      <c r="E10" s="10" t="str">
        <f>'[1]9'!E15</f>
        <v>Pacitan</v>
      </c>
      <c r="F10" s="11">
        <f>'[1]64'!N17</f>
        <v>0</v>
      </c>
      <c r="G10" s="12">
        <v>0</v>
      </c>
      <c r="H10" s="13">
        <v>0</v>
      </c>
      <c r="I10" s="12">
        <v>0</v>
      </c>
      <c r="J10" s="13">
        <v>0</v>
      </c>
      <c r="K10" s="12">
        <v>0</v>
      </c>
      <c r="L10" s="13">
        <v>0</v>
      </c>
      <c r="M10" s="12">
        <v>0</v>
      </c>
    </row>
    <row r="11" spans="1:13">
      <c r="A11" s="9">
        <v>8</v>
      </c>
      <c r="C11" s="10"/>
      <c r="D11" s="9">
        <f>'[1]64'!D18</f>
        <v>35010200008</v>
      </c>
      <c r="E11" s="10" t="str">
        <f>'[1]9'!E16</f>
        <v>Tanjungsari</v>
      </c>
      <c r="F11" s="11">
        <f>'[1]64'!N18</f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2">
        <v>0</v>
      </c>
    </row>
    <row r="12" spans="1:13">
      <c r="A12" s="9">
        <v>9</v>
      </c>
      <c r="B12" s="9">
        <v>350105</v>
      </c>
      <c r="C12" s="10" t="str">
        <f>'[1]9'!C17</f>
        <v>Kebonagung</v>
      </c>
      <c r="D12" s="9">
        <f>'[1]64'!D19</f>
        <v>35010200009</v>
      </c>
      <c r="E12" s="10" t="str">
        <f>'[1]9'!E17</f>
        <v>Kebonagung</v>
      </c>
      <c r="F12" s="11">
        <f>'[1]64'!N19</f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2">
        <v>0</v>
      </c>
    </row>
    <row r="13" spans="1:13">
      <c r="A13" s="9">
        <v>10</v>
      </c>
      <c r="C13" s="10"/>
      <c r="D13" s="9">
        <f>'[1]64'!D20</f>
        <v>35010200010</v>
      </c>
      <c r="E13" s="10" t="str">
        <f>'[1]9'!E18</f>
        <v>Ketrowonojoyo</v>
      </c>
      <c r="F13" s="11">
        <f>'[1]64'!N20</f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2">
        <v>0</v>
      </c>
    </row>
    <row r="14" spans="1:13">
      <c r="A14" s="9">
        <v>11</v>
      </c>
      <c r="B14" s="9">
        <v>350106</v>
      </c>
      <c r="C14" s="10" t="str">
        <f>'[1]9'!C19</f>
        <v>Arjosari</v>
      </c>
      <c r="D14" s="9">
        <f>'[1]64'!D21</f>
        <v>35010200011</v>
      </c>
      <c r="E14" s="10" t="str">
        <f>'[1]9'!E19</f>
        <v>Arjosari</v>
      </c>
      <c r="F14" s="11">
        <f>'[1]64'!N21</f>
        <v>1</v>
      </c>
      <c r="G14" s="12">
        <v>1</v>
      </c>
      <c r="H14" s="13">
        <v>100</v>
      </c>
      <c r="I14" s="12">
        <v>0</v>
      </c>
      <c r="J14" s="13">
        <v>0</v>
      </c>
      <c r="K14" s="12">
        <v>0</v>
      </c>
      <c r="L14" s="13">
        <v>0</v>
      </c>
      <c r="M14" s="12">
        <v>0</v>
      </c>
    </row>
    <row r="15" spans="1:13">
      <c r="A15" s="9">
        <v>12</v>
      </c>
      <c r="C15" s="10"/>
      <c r="D15" s="9">
        <f>'[1]64'!D22</f>
        <v>35010200012</v>
      </c>
      <c r="E15" s="10" t="str">
        <f>'[1]9'!E20</f>
        <v>Kedungbendo</v>
      </c>
      <c r="F15" s="11">
        <f>'[1]64'!N22</f>
        <v>0</v>
      </c>
      <c r="G15" s="12">
        <v>0</v>
      </c>
      <c r="H15" s="13">
        <v>0</v>
      </c>
      <c r="I15" s="12">
        <v>0</v>
      </c>
      <c r="J15" s="13">
        <v>0</v>
      </c>
      <c r="K15" s="12">
        <v>0</v>
      </c>
      <c r="L15" s="13">
        <v>0</v>
      </c>
      <c r="M15" s="12">
        <v>0</v>
      </c>
    </row>
    <row r="16" spans="1:13">
      <c r="A16" s="9">
        <v>13</v>
      </c>
      <c r="B16" s="9">
        <v>350107</v>
      </c>
      <c r="C16" s="10" t="str">
        <f>'[1]9'!C21</f>
        <v>Nawangan</v>
      </c>
      <c r="D16" s="9">
        <f>'[1]64'!D23</f>
        <v>35010200013</v>
      </c>
      <c r="E16" s="10" t="str">
        <f>'[1]9'!E21</f>
        <v>Nawangan</v>
      </c>
      <c r="F16" s="11">
        <f>'[1]64'!N23</f>
        <v>3</v>
      </c>
      <c r="G16" s="12">
        <v>3</v>
      </c>
      <c r="H16" s="13">
        <v>100</v>
      </c>
      <c r="I16" s="12">
        <v>0</v>
      </c>
      <c r="J16" s="13">
        <v>0</v>
      </c>
      <c r="K16" s="12">
        <v>0</v>
      </c>
      <c r="L16" s="13">
        <v>0</v>
      </c>
      <c r="M16" s="12">
        <v>0</v>
      </c>
    </row>
    <row r="17" spans="1:13">
      <c r="A17" s="9">
        <v>14</v>
      </c>
      <c r="B17" s="9"/>
      <c r="C17" s="10"/>
      <c r="D17" s="9">
        <f>'[1]64'!D24</f>
        <v>35010200014</v>
      </c>
      <c r="E17" s="10" t="str">
        <f>'[1]9'!E22</f>
        <v>Pakis Baru</v>
      </c>
      <c r="F17" s="11">
        <f>'[1]64'!N24</f>
        <v>0</v>
      </c>
      <c r="G17" s="12">
        <v>0</v>
      </c>
      <c r="H17" s="13">
        <v>0</v>
      </c>
      <c r="I17" s="12">
        <v>0</v>
      </c>
      <c r="J17" s="13">
        <v>0</v>
      </c>
      <c r="K17" s="12">
        <v>0</v>
      </c>
      <c r="L17" s="13">
        <v>0</v>
      </c>
      <c r="M17" s="12">
        <v>0</v>
      </c>
    </row>
    <row r="18" spans="1:13">
      <c r="A18" s="9">
        <v>15</v>
      </c>
      <c r="B18" s="9">
        <v>350108</v>
      </c>
      <c r="C18" s="10" t="str">
        <f>'[1]9'!C23</f>
        <v>Bandar</v>
      </c>
      <c r="D18" s="9">
        <f>'[1]64'!D25</f>
        <v>35010200015</v>
      </c>
      <c r="E18" s="10" t="str">
        <f>'[1]9'!E23</f>
        <v>Bandar</v>
      </c>
      <c r="F18" s="11">
        <f>'[1]64'!N25</f>
        <v>0</v>
      </c>
      <c r="G18" s="12">
        <v>0</v>
      </c>
      <c r="H18" s="13">
        <v>0</v>
      </c>
      <c r="I18" s="12">
        <v>0</v>
      </c>
      <c r="J18" s="13">
        <v>0</v>
      </c>
      <c r="K18" s="12">
        <v>0</v>
      </c>
      <c r="L18" s="13">
        <v>0</v>
      </c>
      <c r="M18" s="12">
        <v>0</v>
      </c>
    </row>
    <row r="19" spans="1:13">
      <c r="A19" s="9">
        <v>16</v>
      </c>
      <c r="B19" s="9"/>
      <c r="C19" s="10"/>
      <c r="D19" s="9">
        <f>'[1]64'!D26</f>
        <v>35010200016</v>
      </c>
      <c r="E19" s="10" t="str">
        <f>'[1]9'!E24</f>
        <v>Jeruk</v>
      </c>
      <c r="F19" s="11">
        <f>'[1]64'!N26</f>
        <v>0</v>
      </c>
      <c r="G19" s="12">
        <v>0</v>
      </c>
      <c r="H19" s="13">
        <v>0</v>
      </c>
      <c r="I19" s="12">
        <v>0</v>
      </c>
      <c r="J19" s="13">
        <v>0</v>
      </c>
      <c r="K19" s="12">
        <v>0</v>
      </c>
      <c r="L19" s="13">
        <v>0</v>
      </c>
      <c r="M19" s="12">
        <v>0</v>
      </c>
    </row>
    <row r="20" spans="1:13">
      <c r="A20" s="9">
        <v>17</v>
      </c>
      <c r="B20" s="9">
        <v>350109</v>
      </c>
      <c r="C20" s="10" t="str">
        <f>'[1]9'!C25</f>
        <v>Tegalombo</v>
      </c>
      <c r="D20" s="9">
        <f>'[1]64'!D27</f>
        <v>35010200017</v>
      </c>
      <c r="E20" s="10" t="str">
        <f>'[1]9'!E25</f>
        <v>Tegalombo</v>
      </c>
      <c r="F20" s="11">
        <f>'[1]64'!N27</f>
        <v>1</v>
      </c>
      <c r="G20" s="12">
        <v>0</v>
      </c>
      <c r="H20" s="13">
        <v>0</v>
      </c>
      <c r="I20" s="12">
        <v>0</v>
      </c>
      <c r="J20" s="13">
        <v>0</v>
      </c>
      <c r="K20" s="12">
        <v>0</v>
      </c>
      <c r="L20" s="13">
        <v>0</v>
      </c>
      <c r="M20" s="12">
        <v>0</v>
      </c>
    </row>
    <row r="21" spans="1:13">
      <c r="A21" s="9">
        <v>18</v>
      </c>
      <c r="B21" s="9"/>
      <c r="C21" s="10"/>
      <c r="D21" s="9">
        <f>'[1]64'!D28</f>
        <v>35010200018</v>
      </c>
      <c r="E21" s="22" t="s">
        <v>18</v>
      </c>
      <c r="F21" s="22">
        <v>0</v>
      </c>
      <c r="G21" s="12">
        <v>0</v>
      </c>
      <c r="H21" s="13">
        <v>0</v>
      </c>
      <c r="I21" s="12">
        <v>0</v>
      </c>
      <c r="J21" s="13">
        <v>0</v>
      </c>
      <c r="K21" s="12">
        <v>0</v>
      </c>
      <c r="L21" s="13">
        <v>0</v>
      </c>
      <c r="M21" s="12">
        <v>0</v>
      </c>
    </row>
    <row r="22" spans="1:13">
      <c r="A22" s="9">
        <v>19</v>
      </c>
      <c r="B22" s="9">
        <v>350110</v>
      </c>
      <c r="C22" s="10" t="s">
        <v>15</v>
      </c>
      <c r="D22" s="9">
        <f>'[1]64'!D29</f>
        <v>35010200019</v>
      </c>
      <c r="E22" s="22" t="s">
        <v>15</v>
      </c>
      <c r="F22" s="22">
        <v>0</v>
      </c>
      <c r="G22" s="12">
        <v>0</v>
      </c>
      <c r="H22" s="13">
        <v>0</v>
      </c>
      <c r="I22" s="12">
        <v>0</v>
      </c>
      <c r="J22" s="13">
        <v>0</v>
      </c>
      <c r="K22" s="12">
        <v>0</v>
      </c>
      <c r="L22" s="13">
        <v>0</v>
      </c>
      <c r="M22" s="12">
        <v>0</v>
      </c>
    </row>
    <row r="23" spans="1:13">
      <c r="A23" s="9">
        <v>20</v>
      </c>
      <c r="B23" s="9"/>
      <c r="C23" s="10"/>
      <c r="D23" s="9">
        <f>'[1]64'!D30</f>
        <v>35010200020</v>
      </c>
      <c r="E23" s="22" t="s">
        <v>19</v>
      </c>
      <c r="F23" s="22">
        <v>0</v>
      </c>
      <c r="G23" s="12">
        <v>0</v>
      </c>
      <c r="H23" s="13">
        <v>0</v>
      </c>
      <c r="I23" s="12">
        <v>0</v>
      </c>
      <c r="J23" s="13">
        <v>0</v>
      </c>
      <c r="K23" s="12">
        <v>0</v>
      </c>
      <c r="L23" s="13">
        <v>0</v>
      </c>
      <c r="M23" s="12">
        <v>0</v>
      </c>
    </row>
    <row r="24" spans="1:13">
      <c r="A24" s="9">
        <v>21</v>
      </c>
      <c r="B24" s="9">
        <v>350111</v>
      </c>
      <c r="C24" s="10" t="s">
        <v>16</v>
      </c>
      <c r="D24" s="9">
        <f>'[1]64'!D31</f>
        <v>35010200021</v>
      </c>
      <c r="E24" s="22" t="s">
        <v>16</v>
      </c>
      <c r="F24" s="22">
        <v>3</v>
      </c>
      <c r="G24" s="12">
        <v>2</v>
      </c>
      <c r="H24" s="13">
        <v>66.67</v>
      </c>
      <c r="I24" s="12">
        <v>0</v>
      </c>
      <c r="J24" s="13">
        <v>0</v>
      </c>
      <c r="K24" s="12">
        <v>0</v>
      </c>
      <c r="L24" s="13">
        <v>0</v>
      </c>
      <c r="M24" s="12">
        <v>0</v>
      </c>
    </row>
    <row r="25" spans="1:13">
      <c r="A25" s="9">
        <v>22</v>
      </c>
      <c r="B25" s="9"/>
      <c r="C25" s="10"/>
      <c r="D25" s="9">
        <f>'[1]64'!D32</f>
        <v>35010200022</v>
      </c>
      <c r="E25" s="22" t="s">
        <v>20</v>
      </c>
      <c r="F25" s="22">
        <v>0</v>
      </c>
      <c r="G25" s="12">
        <v>0</v>
      </c>
      <c r="H25" s="13">
        <v>0</v>
      </c>
      <c r="I25" s="12">
        <v>0</v>
      </c>
      <c r="J25" s="13">
        <v>0</v>
      </c>
      <c r="K25" s="12">
        <v>0</v>
      </c>
      <c r="L25" s="13">
        <v>0</v>
      </c>
      <c r="M25" s="12">
        <v>0</v>
      </c>
    </row>
    <row r="26" spans="1:13">
      <c r="A26" s="9">
        <v>23</v>
      </c>
      <c r="B26" s="9">
        <v>350112</v>
      </c>
      <c r="C26" s="10" t="s">
        <v>17</v>
      </c>
      <c r="D26" s="9">
        <f>'[1]64'!D33</f>
        <v>35010200023</v>
      </c>
      <c r="E26" s="22" t="s">
        <v>17</v>
      </c>
      <c r="F26" s="22">
        <v>1</v>
      </c>
      <c r="G26" s="12">
        <v>1</v>
      </c>
      <c r="H26" s="13">
        <v>100</v>
      </c>
      <c r="I26" s="12">
        <v>0</v>
      </c>
      <c r="J26" s="13">
        <v>0</v>
      </c>
      <c r="K26" s="12">
        <v>0</v>
      </c>
      <c r="L26" s="13">
        <v>0</v>
      </c>
      <c r="M26" s="12">
        <v>0</v>
      </c>
    </row>
    <row r="27" spans="1:13">
      <c r="A27" s="9">
        <v>24</v>
      </c>
      <c r="B27" s="9"/>
      <c r="C27" s="10"/>
      <c r="D27" s="9">
        <f>'[1]64'!D34</f>
        <v>35010200024</v>
      </c>
      <c r="E27" s="22" t="s">
        <v>21</v>
      </c>
      <c r="F27" s="22">
        <v>0</v>
      </c>
      <c r="G27" s="12">
        <v>0</v>
      </c>
      <c r="H27" s="13">
        <v>0</v>
      </c>
      <c r="I27" s="12">
        <v>0</v>
      </c>
      <c r="J27" s="13">
        <v>0</v>
      </c>
      <c r="K27" s="12">
        <v>0</v>
      </c>
      <c r="L27" s="13">
        <v>0</v>
      </c>
      <c r="M27" s="12">
        <v>0</v>
      </c>
    </row>
    <row r="28" spans="1:13">
      <c r="A28" s="14" t="s">
        <v>11</v>
      </c>
      <c r="B28" s="15"/>
      <c r="C28" s="15"/>
      <c r="D28" s="15"/>
      <c r="E28" s="16"/>
      <c r="F28" s="17">
        <f>SUM(F4:F27)</f>
        <v>11</v>
      </c>
      <c r="G28" s="17">
        <f t="shared" ref="F28:G28" si="0">SUM(G4:G27)</f>
        <v>9</v>
      </c>
      <c r="H28" s="18">
        <f>G28/F28*100</f>
        <v>81.818181818181827</v>
      </c>
      <c r="I28" s="17">
        <f>SUM(I4:I27)</f>
        <v>0</v>
      </c>
      <c r="J28" s="18">
        <f>I28/F28*100</f>
        <v>0</v>
      </c>
      <c r="K28" s="17">
        <f>SUM(K4:K27)</f>
        <v>0</v>
      </c>
      <c r="L28" s="18">
        <f>K28/F28*100</f>
        <v>0</v>
      </c>
      <c r="M28" s="17">
        <f>SUM(M4:M27)</f>
        <v>0</v>
      </c>
    </row>
    <row r="29" spans="1:13">
      <c r="A29" s="14" t="s">
        <v>12</v>
      </c>
      <c r="B29" s="15"/>
      <c r="C29" s="15"/>
      <c r="D29" s="15"/>
      <c r="E29" s="16"/>
      <c r="F29" s="19">
        <v>0</v>
      </c>
      <c r="G29" s="19">
        <v>0</v>
      </c>
      <c r="H29" s="19">
        <v>0</v>
      </c>
      <c r="I29" s="18">
        <f>I28/'[1]2'!E21*1000000</f>
        <v>0</v>
      </c>
      <c r="J29" s="19">
        <v>0</v>
      </c>
      <c r="K29" s="19">
        <v>0</v>
      </c>
      <c r="L29" s="20">
        <v>0</v>
      </c>
      <c r="M29" s="21">
        <v>0</v>
      </c>
    </row>
  </sheetData>
  <mergeCells count="12">
    <mergeCell ref="A28:E28"/>
    <mergeCell ref="A29:E29"/>
    <mergeCell ref="A1:A3"/>
    <mergeCell ref="B1:B3"/>
    <mergeCell ref="C1:C3"/>
    <mergeCell ref="D1:D3"/>
    <mergeCell ref="E1:E3"/>
    <mergeCell ref="F1:M1"/>
    <mergeCell ref="F2:F3"/>
    <mergeCell ref="G2:H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2025-07-10T07:48:33Z</dcterms:created>
  <dcterms:modified xsi:type="dcterms:W3CDTF">2025-07-10T08:01:54Z</dcterms:modified>
</cp:coreProperties>
</file>